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fijan\Desktop\G75_23 Usluge obveznog godišnjeg tehničkog pregleda vozila\"/>
    </mc:Choice>
  </mc:AlternateContent>
  <bookViews>
    <workbookView xWindow="120" yWindow="165" windowWidth="19320" windowHeight="12540" tabRatio="951"/>
  </bookViews>
  <sheets>
    <sheet name="GRUPA VII - DELNICE" sheetId="47" r:id="rId1"/>
    <sheet name="XIII" sheetId="34" state="hidden" r:id="rId2"/>
  </sheets>
  <definedNames>
    <definedName name="_xlnm.Print_Area" localSheetId="0">'GRUPA VII - DELNICE'!$A$1:$F$59</definedName>
  </definedNames>
  <calcPr calcId="152511"/>
</workbook>
</file>

<file path=xl/calcChain.xml><?xml version="1.0" encoding="utf-8"?>
<calcChain xmlns="http://schemas.openxmlformats.org/spreadsheetml/2006/main">
  <c r="F37" i="47" l="1"/>
  <c r="C41" i="47" l="1"/>
  <c r="F29" i="47"/>
  <c r="F28" i="47"/>
  <c r="F27" i="47"/>
  <c r="F26" i="47"/>
  <c r="F25" i="47"/>
  <c r="F24" i="47"/>
  <c r="F23" i="47"/>
  <c r="F22" i="47"/>
  <c r="F21" i="47"/>
  <c r="F20" i="47"/>
  <c r="F19" i="47"/>
  <c r="F18" i="47"/>
  <c r="F17" i="47"/>
  <c r="F16" i="47"/>
  <c r="F15" i="47"/>
  <c r="F14" i="47"/>
  <c r="F13" i="47"/>
  <c r="F12" i="47"/>
  <c r="F11" i="47"/>
  <c r="F10" i="47"/>
  <c r="F9" i="47"/>
  <c r="F30" i="47" l="1"/>
  <c r="C40" i="47" s="1"/>
  <c r="C42" i="47" s="1"/>
  <c r="C44" i="47" s="1"/>
  <c r="F28" i="34" l="1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29" i="34"/>
</calcChain>
</file>

<file path=xl/sharedStrings.xml><?xml version="1.0" encoding="utf-8"?>
<sst xmlns="http://schemas.openxmlformats.org/spreadsheetml/2006/main" count="137" uniqueCount="70">
  <si>
    <t>10000 Zagreb</t>
  </si>
  <si>
    <t>NAZIV USLUGE</t>
  </si>
  <si>
    <t>JED. MJERE</t>
  </si>
  <si>
    <r>
      <rPr>
        <b/>
        <sz val="11"/>
        <color indexed="8"/>
        <rFont val="Calibri"/>
        <family val="2"/>
        <charset val="238"/>
      </rPr>
      <t>JEDINIČNA CIJENA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</si>
  <si>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UKUPNA CIJENA</t>
  </si>
  <si>
    <t>Poslovi koji predhode registraciji i produljenju valjanosti prometne dozvole</t>
  </si>
  <si>
    <t>Produljenje valjanosti prometne dozvole</t>
  </si>
  <si>
    <t>Naknada za pregled vozila radi posebnih uvjeta za vozila  kojima se obavlja javni cestovni prijevoz i prijevoz za vlastite potrebe</t>
  </si>
  <si>
    <t>UKUPNO :</t>
  </si>
  <si>
    <t xml:space="preserve"> datum </t>
  </si>
  <si>
    <t>potpis i pečat ponuditelja</t>
  </si>
  <si>
    <t>RED. BR.</t>
  </si>
  <si>
    <t>Eko test vozila sa dizelskim motorom</t>
  </si>
  <si>
    <t>Redovni tehnički pregled teretnog automobila</t>
  </si>
  <si>
    <t>Preventivni tehnički pregled teretnog,  priključnog vozila</t>
  </si>
  <si>
    <t xml:space="preserve">Zamjena ili izdavanje nove prometne dozvole </t>
  </si>
  <si>
    <t xml:space="preserve">Obrazac prometne dozvole </t>
  </si>
  <si>
    <t xml:space="preserve">Redovni tehnički pregled osobnog automobila, priključnog vozila ili traktora </t>
  </si>
  <si>
    <t>Redovni tehnički pregled motocikla</t>
  </si>
  <si>
    <t>Naplata propisanih usluga</t>
  </si>
  <si>
    <t>Obrazac kartona izvršenih preventivnih tehničkih pregleda vozila</t>
  </si>
  <si>
    <t>kom</t>
  </si>
  <si>
    <t>Redovni tehnički pregled mopeda i lake prikolice</t>
  </si>
  <si>
    <r>
      <t>Periodični tehnički pregled kočnica teretnog vozila sa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kombiniranom kočnom instalacijom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-</t>
    </r>
    <r>
      <rPr>
        <b/>
        <sz val="11"/>
        <color indexed="8"/>
        <rFont val="Calibri"/>
        <family val="2"/>
        <charset val="238"/>
      </rPr>
      <t xml:space="preserve"> Grupa - 1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                                                                  </t>
    </r>
  </si>
  <si>
    <r>
      <t xml:space="preserve">Periodični tehnički pregled kočnica teretnog vozila sa </t>
    </r>
    <r>
      <rPr>
        <b/>
        <sz val="11"/>
        <rFont val="Calibri"/>
        <family val="2"/>
        <charset val="238"/>
      </rPr>
      <t>zračnom kočnom instalacijom</t>
    </r>
    <r>
      <rPr>
        <sz val="11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- </t>
    </r>
    <r>
      <rPr>
        <b/>
        <sz val="11"/>
        <color indexed="8"/>
        <rFont val="Calibri"/>
        <family val="2"/>
        <charset val="238"/>
      </rPr>
      <t>Grupa-2</t>
    </r>
  </si>
  <si>
    <r>
      <t>Periodični tehnički pregled kočnica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priključnog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vozila sa zračnom kočnom instalacijom              </t>
    </r>
    <r>
      <rPr>
        <b/>
        <sz val="11"/>
        <color indexed="10"/>
        <rFont val="Calibri"/>
        <family val="2"/>
        <charset val="238"/>
      </rPr>
      <t xml:space="preserve">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- </t>
    </r>
    <r>
      <rPr>
        <b/>
        <sz val="11"/>
        <color indexed="8"/>
        <rFont val="Calibri"/>
        <family val="2"/>
        <charset val="238"/>
      </rPr>
      <t>Grupa -3</t>
    </r>
  </si>
  <si>
    <t>OKVIRNA    KOLIČINA</t>
  </si>
  <si>
    <t>Napomena: količine iz troškovnika su okvirne</t>
  </si>
  <si>
    <t>Hrvatske autoceste održavanje i naplata cestarine d.o.o.</t>
  </si>
  <si>
    <t>Zamjena ili izdavanje kartona Lake prikolice</t>
  </si>
  <si>
    <t>Obrazac kartona tehničke ispravnosti Lake prikolice</t>
  </si>
  <si>
    <t>PONUDA za tehnički pregled vozila iz tehničkih jedinica : TJO DELNICE</t>
  </si>
  <si>
    <t>Litijeva baterija za digitalni tahograf</t>
  </si>
  <si>
    <t>Ulica Koturaška 43</t>
  </si>
  <si>
    <r>
      <t>Baždarenje</t>
    </r>
    <r>
      <rPr>
        <b/>
        <sz val="11"/>
        <color indexed="8"/>
        <rFont val="Calibri"/>
        <family val="2"/>
        <charset val="238"/>
      </rPr>
      <t xml:space="preserve"> DIGITALNOG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 </t>
    </r>
  </si>
  <si>
    <r>
      <t xml:space="preserve">Baždarenje </t>
    </r>
    <r>
      <rPr>
        <b/>
        <sz val="11"/>
        <color indexed="8"/>
        <rFont val="Calibri"/>
        <family val="2"/>
        <charset val="238"/>
      </rPr>
      <t xml:space="preserve">ANALOGNOG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</t>
    </r>
  </si>
  <si>
    <t>Obrazac i registri tehničkog pregleda</t>
  </si>
  <si>
    <t>Ponovljeni EKO test vozila s dizelskim motorom</t>
  </si>
  <si>
    <t xml:space="preserve">Baždarenje ANALOGNOG tahografa </t>
  </si>
  <si>
    <t>PONUDA za tehnički pregled vozila iz tehničke jedinice : TJO BRINJE, PERUŠIĆ</t>
  </si>
  <si>
    <t>GRUPA  XVI -  PODRUČJE OTOČAC</t>
  </si>
  <si>
    <t>Hrvatske autoceste d.o.o.</t>
  </si>
  <si>
    <t>Širolina 4.</t>
  </si>
  <si>
    <t>Periodični tehnički pregled kočnica teretnog vozila sa zračnom kočnom instalacijom   - Grupa-2</t>
  </si>
  <si>
    <t xml:space="preserve">Periodični tehnički pregled kočnica teretnog vozila sa kombiniranom kočnom instalacijom - Grupa - 1                                                                   </t>
  </si>
  <si>
    <t>Periodični tehnički pregled kočnica priključnog vozila sa zračnom kočnom instalacijom   - Grupa -3</t>
  </si>
  <si>
    <t>Ovjera prometne dozvole</t>
  </si>
  <si>
    <t>Odjava vozila, izdavanje potvrde iz evidencije</t>
  </si>
  <si>
    <t>Poslovi koji predhode registraciji i produženju važenja prometne dozvole - uvid odnosno provjera dokumentacije o uplati propisanih obveza ( porez, carina, obvezno osiguranje, posebna naknada za okoliš, naknada za ceste, upravna pristojba i dr. )</t>
  </si>
  <si>
    <t>GRUPA VII - PODRUČJE DELNICE</t>
  </si>
  <si>
    <t xml:space="preserve">JEDINIČNA CIJENA </t>
  </si>
  <si>
    <t>TROŠKOVNIK A</t>
  </si>
  <si>
    <r>
      <rPr>
        <b/>
        <sz val="11"/>
        <color indexed="8"/>
        <rFont val="Calibri"/>
        <family val="2"/>
        <charset val="238"/>
      </rPr>
      <t>JEDINIČNA CIJENA (bez PDV-a)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</si>
  <si>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TROŠKOVNIK B</t>
  </si>
  <si>
    <t>Naknada za uporabu javnih cesta</t>
  </si>
  <si>
    <t>Posebna naknada za okoliš</t>
  </si>
  <si>
    <t>REKAPITULACIJA TROŠKOVNIKA A+B</t>
  </si>
  <si>
    <t>UKUPNI IZNOS PONUDE</t>
  </si>
  <si>
    <t>IZNOS TROŠKOVNIK A (bez PDV-a)</t>
  </si>
  <si>
    <t xml:space="preserve">IZNOS TROŠKOVNIK B </t>
  </si>
  <si>
    <t>UKUPNI IZNOS TROŠKOVNIKA (bez PDV-a) (A+B)</t>
  </si>
  <si>
    <t>UKUPNI IZNOS PONUDE (s PDV-om) (A+B)</t>
  </si>
  <si>
    <t>Naplata propisanih usluga - 2 usluge</t>
  </si>
  <si>
    <t>Naplata propisanih usluga - 1 usluga</t>
  </si>
  <si>
    <t>UKUPNI IZNOS PDV-a (Sveukupno za one stavke gdje se isti obračunava )</t>
  </si>
  <si>
    <t>Napomena:</t>
  </si>
  <si>
    <t>UKUPNA CIJENA (bez PDV-a)</t>
  </si>
  <si>
    <t>Ukupno bez PDV-a:</t>
  </si>
  <si>
    <t>1.  Budući da naručitelj nije u mogućnosti specificirati   Naknadu za uporabu javnih cesta i Posebnu naknadu  za okoliš po pojedinom vozilu, predvidio je u stavkama 1. i 2.  Troškovnika B, određen iznos koji će se crpiti tijekom korištenja Ugovora, a  isti će se obračunavati od strane ponuditelja u skladu sa zakonskom regulativom.</t>
  </si>
  <si>
    <t>Porez na cestovna motorna vozila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</si>
</sst>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mediumGray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/>
    <xf numFmtId="0" fontId="0" fillId="0" borderId="0" xfId="0" applyFill="1" applyBorder="1"/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" fontId="2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4" fontId="0" fillId="0" borderId="0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/>
    <xf numFmtId="0" fontId="0" fillId="0" borderId="10" xfId="0" applyFill="1" applyBorder="1" applyAlignment="1"/>
    <xf numFmtId="0" fontId="0" fillId="0" borderId="13" xfId="0" applyFill="1" applyBorder="1" applyAlignment="1"/>
    <xf numFmtId="0" fontId="0" fillId="0" borderId="15" xfId="0" applyFill="1" applyBorder="1" applyAlignment="1"/>
    <xf numFmtId="0" fontId="0" fillId="0" borderId="18" xfId="0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15" xfId="0" applyFill="1" applyBorder="1" applyAlignment="1">
      <alignment wrapText="1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0" fillId="0" borderId="0" xfId="0" applyFont="1" applyFill="1" applyBorder="1"/>
    <xf numFmtId="0" fontId="0" fillId="0" borderId="0" xfId="0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 wrapText="1"/>
    </xf>
    <xf numFmtId="4" fontId="5" fillId="3" borderId="0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4" fontId="0" fillId="3" borderId="16" xfId="0" applyNumberFormat="1" applyFill="1" applyBorder="1" applyAlignment="1">
      <alignment horizontal="center" wrapText="1"/>
    </xf>
    <xf numFmtId="4" fontId="0" fillId="3" borderId="17" xfId="0" applyNumberFormat="1" applyFill="1" applyBorder="1" applyAlignment="1">
      <alignment horizontal="center" wrapText="1"/>
    </xf>
    <xf numFmtId="4" fontId="0" fillId="0" borderId="16" xfId="0" applyNumberFormat="1" applyFill="1" applyBorder="1" applyAlignment="1">
      <alignment horizontal="center" wrapText="1"/>
    </xf>
    <xf numFmtId="4" fontId="0" fillId="0" borderId="17" xfId="0" applyNumberFormat="1" applyFill="1" applyBorder="1" applyAlignment="1">
      <alignment horizontal="center" wrapText="1"/>
    </xf>
    <xf numFmtId="4" fontId="0" fillId="0" borderId="19" xfId="0" applyNumberForma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  <xf numFmtId="0" fontId="0" fillId="0" borderId="6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4" fontId="0" fillId="0" borderId="11" xfId="0" applyNumberForma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center" wrapText="1"/>
    </xf>
    <xf numFmtId="0" fontId="0" fillId="0" borderId="0" xfId="0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zoomScaleNormal="100" workbookViewId="0">
      <selection activeCell="H14" sqref="H14"/>
    </sheetView>
  </sheetViews>
  <sheetFormatPr defaultRowHeight="15" x14ac:dyDescent="0.25"/>
  <cols>
    <col min="1" max="1" width="5.28515625" customWidth="1"/>
    <col min="2" max="2" width="47.85546875" customWidth="1"/>
    <col min="3" max="3" width="11.5703125" customWidth="1"/>
    <col min="4" max="4" width="9.5703125" customWidth="1"/>
    <col min="5" max="6" width="17.7109375" customWidth="1"/>
    <col min="7" max="7" width="11.5703125" customWidth="1"/>
  </cols>
  <sheetData>
    <row r="1" spans="1:6" ht="15.75" customHeight="1" x14ac:dyDescent="0.25">
      <c r="A1" s="80" t="s">
        <v>31</v>
      </c>
      <c r="B1" s="80"/>
      <c r="C1" s="80"/>
      <c r="D1" s="80"/>
      <c r="E1" s="80"/>
      <c r="F1" s="56"/>
    </row>
    <row r="2" spans="1:6" ht="15.75" x14ac:dyDescent="0.25">
      <c r="A2" s="81" t="s">
        <v>49</v>
      </c>
      <c r="B2" s="81"/>
      <c r="C2" s="81"/>
      <c r="D2" s="81"/>
      <c r="E2" s="81"/>
      <c r="F2" s="81"/>
    </row>
    <row r="3" spans="1:6" s="1" customFormat="1" x14ac:dyDescent="0.25">
      <c r="A3" s="79" t="s">
        <v>41</v>
      </c>
      <c r="B3" s="79"/>
      <c r="C3" s="54"/>
      <c r="D3" s="54"/>
      <c r="E3" s="54"/>
      <c r="F3" s="54"/>
    </row>
    <row r="4" spans="1:6" s="1" customFormat="1" x14ac:dyDescent="0.25">
      <c r="A4" s="79" t="s">
        <v>42</v>
      </c>
      <c r="B4" s="79"/>
      <c r="C4" s="54"/>
      <c r="D4" s="54"/>
      <c r="E4" s="54"/>
      <c r="F4" s="54"/>
    </row>
    <row r="5" spans="1:6" s="1" customFormat="1" x14ac:dyDescent="0.25">
      <c r="A5" s="79" t="s">
        <v>0</v>
      </c>
      <c r="B5" s="79"/>
      <c r="C5" s="54"/>
      <c r="D5" s="54"/>
      <c r="E5" s="54"/>
      <c r="F5" s="54"/>
    </row>
    <row r="6" spans="1:6" s="1" customFormat="1" x14ac:dyDescent="0.25">
      <c r="A6" s="55"/>
      <c r="B6" s="55"/>
      <c r="C6" s="8"/>
      <c r="D6" s="8"/>
      <c r="E6" s="8"/>
      <c r="F6" s="8"/>
    </row>
    <row r="7" spans="1:6" s="1" customFormat="1" ht="26.25" x14ac:dyDescent="0.25">
      <c r="A7" s="70" t="s">
        <v>51</v>
      </c>
      <c r="B7" s="70"/>
    </row>
    <row r="8" spans="1:6" s="1" customFormat="1" ht="41.25" customHeight="1" x14ac:dyDescent="0.25">
      <c r="A8" s="18" t="s">
        <v>11</v>
      </c>
      <c r="B8" s="11" t="s">
        <v>1</v>
      </c>
      <c r="C8" s="11" t="s">
        <v>2</v>
      </c>
      <c r="D8" s="18" t="s">
        <v>26</v>
      </c>
      <c r="E8" s="53" t="s">
        <v>52</v>
      </c>
      <c r="F8" s="18" t="s">
        <v>66</v>
      </c>
    </row>
    <row r="9" spans="1:6" s="1" customFormat="1" ht="27" customHeight="1" x14ac:dyDescent="0.25">
      <c r="A9" s="12">
        <v>1</v>
      </c>
      <c r="B9" s="9" t="s">
        <v>17</v>
      </c>
      <c r="C9" s="2" t="s">
        <v>21</v>
      </c>
      <c r="D9" s="12">
        <v>15</v>
      </c>
      <c r="E9" s="13"/>
      <c r="F9" s="31">
        <f>E9*D9</f>
        <v>0</v>
      </c>
    </row>
    <row r="10" spans="1:6" s="1" customFormat="1" ht="20.100000000000001" customHeight="1" x14ac:dyDescent="0.25">
      <c r="A10" s="12">
        <v>2</v>
      </c>
      <c r="B10" s="9" t="s">
        <v>13</v>
      </c>
      <c r="C10" s="2" t="s">
        <v>21</v>
      </c>
      <c r="D10" s="12">
        <v>35</v>
      </c>
      <c r="E10" s="4"/>
      <c r="F10" s="31">
        <f>E10*D10</f>
        <v>0</v>
      </c>
    </row>
    <row r="11" spans="1:6" s="1" customFormat="1" ht="20.100000000000001" customHeight="1" x14ac:dyDescent="0.25">
      <c r="A11" s="12">
        <v>3</v>
      </c>
      <c r="B11" s="9" t="s">
        <v>22</v>
      </c>
      <c r="C11" s="2" t="s">
        <v>21</v>
      </c>
      <c r="D11" s="12">
        <v>2</v>
      </c>
      <c r="E11" s="4"/>
      <c r="F11" s="31">
        <f>E11*D11</f>
        <v>0</v>
      </c>
    </row>
    <row r="12" spans="1:6" s="1" customFormat="1" ht="20.100000000000001" customHeight="1" x14ac:dyDescent="0.25">
      <c r="A12" s="12">
        <v>4</v>
      </c>
      <c r="B12" s="3" t="s">
        <v>12</v>
      </c>
      <c r="C12" s="2" t="s">
        <v>21</v>
      </c>
      <c r="D12" s="12">
        <v>25</v>
      </c>
      <c r="E12" s="4"/>
      <c r="F12" s="31">
        <f t="shared" ref="F12:F29" si="0">E12*D12</f>
        <v>0</v>
      </c>
    </row>
    <row r="13" spans="1:6" s="1" customFormat="1" ht="20.100000000000001" customHeight="1" x14ac:dyDescent="0.25">
      <c r="A13" s="12">
        <v>5</v>
      </c>
      <c r="B13" s="3" t="s">
        <v>37</v>
      </c>
      <c r="C13" s="2" t="s">
        <v>21</v>
      </c>
      <c r="D13" s="12">
        <v>5</v>
      </c>
      <c r="E13" s="4"/>
      <c r="F13" s="31">
        <f t="shared" si="0"/>
        <v>0</v>
      </c>
    </row>
    <row r="14" spans="1:6" s="1" customFormat="1" ht="30.75" customHeight="1" x14ac:dyDescent="0.25">
      <c r="A14" s="12">
        <v>6</v>
      </c>
      <c r="B14" s="10" t="s">
        <v>14</v>
      </c>
      <c r="C14" s="2" t="s">
        <v>21</v>
      </c>
      <c r="D14" s="12">
        <v>26</v>
      </c>
      <c r="E14" s="4"/>
      <c r="F14" s="31">
        <f t="shared" si="0"/>
        <v>0</v>
      </c>
    </row>
    <row r="15" spans="1:6" s="1" customFormat="1" ht="27" customHeight="1" x14ac:dyDescent="0.25">
      <c r="A15" s="12">
        <v>7</v>
      </c>
      <c r="B15" s="10" t="s">
        <v>20</v>
      </c>
      <c r="C15" s="2" t="s">
        <v>21</v>
      </c>
      <c r="D15" s="12">
        <v>5</v>
      </c>
      <c r="E15" s="4"/>
      <c r="F15" s="31">
        <f t="shared" si="0"/>
        <v>0</v>
      </c>
    </row>
    <row r="16" spans="1:6" s="1" customFormat="1" ht="27" customHeight="1" x14ac:dyDescent="0.25">
      <c r="A16" s="12">
        <v>8</v>
      </c>
      <c r="B16" s="10" t="s">
        <v>43</v>
      </c>
      <c r="C16" s="2" t="s">
        <v>21</v>
      </c>
      <c r="D16" s="12">
        <v>8</v>
      </c>
      <c r="E16" s="4"/>
      <c r="F16" s="31">
        <f t="shared" si="0"/>
        <v>0</v>
      </c>
    </row>
    <row r="17" spans="1:7" s="1" customFormat="1" ht="27" customHeight="1" x14ac:dyDescent="0.25">
      <c r="A17" s="12">
        <v>9</v>
      </c>
      <c r="B17" s="17" t="s">
        <v>44</v>
      </c>
      <c r="C17" s="2" t="s">
        <v>21</v>
      </c>
      <c r="D17" s="12">
        <v>1</v>
      </c>
      <c r="E17" s="4"/>
      <c r="F17" s="31">
        <f t="shared" si="0"/>
        <v>0</v>
      </c>
    </row>
    <row r="18" spans="1:7" s="1" customFormat="1" ht="27" customHeight="1" x14ac:dyDescent="0.25">
      <c r="A18" s="12">
        <v>10</v>
      </c>
      <c r="B18" s="10" t="s">
        <v>45</v>
      </c>
      <c r="C18" s="2" t="s">
        <v>21</v>
      </c>
      <c r="D18" s="12">
        <v>2</v>
      </c>
      <c r="E18" s="4"/>
      <c r="F18" s="31">
        <f t="shared" si="0"/>
        <v>0</v>
      </c>
    </row>
    <row r="19" spans="1:7" s="1" customFormat="1" ht="84.95" customHeight="1" x14ac:dyDescent="0.25">
      <c r="A19" s="12">
        <v>11</v>
      </c>
      <c r="B19" s="5" t="s">
        <v>48</v>
      </c>
      <c r="C19" s="2" t="s">
        <v>21</v>
      </c>
      <c r="D19" s="12">
        <v>50</v>
      </c>
      <c r="E19" s="4"/>
      <c r="F19" s="31">
        <f t="shared" si="0"/>
        <v>0</v>
      </c>
    </row>
    <row r="20" spans="1:7" s="1" customFormat="1" ht="20.100000000000001" customHeight="1" x14ac:dyDescent="0.25">
      <c r="A20" s="12">
        <v>12</v>
      </c>
      <c r="B20" s="5" t="s">
        <v>46</v>
      </c>
      <c r="C20" s="2" t="s">
        <v>21</v>
      </c>
      <c r="D20" s="12">
        <v>50</v>
      </c>
      <c r="E20" s="4"/>
      <c r="F20" s="31">
        <f t="shared" si="0"/>
        <v>0</v>
      </c>
    </row>
    <row r="21" spans="1:7" s="1" customFormat="1" ht="42" customHeight="1" x14ac:dyDescent="0.25">
      <c r="A21" s="12">
        <v>13</v>
      </c>
      <c r="B21" s="5" t="s">
        <v>7</v>
      </c>
      <c r="C21" s="2" t="s">
        <v>21</v>
      </c>
      <c r="D21" s="12">
        <v>22</v>
      </c>
      <c r="E21" s="4"/>
      <c r="F21" s="31">
        <f t="shared" si="0"/>
        <v>0</v>
      </c>
    </row>
    <row r="22" spans="1:7" s="1" customFormat="1" ht="27" customHeight="1" x14ac:dyDescent="0.25">
      <c r="A22" s="12">
        <v>14</v>
      </c>
      <c r="B22" s="5" t="s">
        <v>36</v>
      </c>
      <c r="C22" s="2" t="s">
        <v>21</v>
      </c>
      <c r="D22" s="12">
        <v>50</v>
      </c>
      <c r="E22" s="4"/>
      <c r="F22" s="31">
        <f t="shared" si="0"/>
        <v>0</v>
      </c>
    </row>
    <row r="23" spans="1:7" s="1" customFormat="1" ht="20.100000000000001" customHeight="1" x14ac:dyDescent="0.25">
      <c r="A23" s="12">
        <v>15</v>
      </c>
      <c r="B23" s="5" t="s">
        <v>15</v>
      </c>
      <c r="C23" s="2" t="s">
        <v>21</v>
      </c>
      <c r="D23" s="12">
        <v>2</v>
      </c>
      <c r="E23" s="4"/>
      <c r="F23" s="31">
        <f t="shared" si="0"/>
        <v>0</v>
      </c>
      <c r="G23" s="27"/>
    </row>
    <row r="24" spans="1:7" s="1" customFormat="1" ht="20.100000000000001" customHeight="1" x14ac:dyDescent="0.25">
      <c r="A24" s="12">
        <v>16</v>
      </c>
      <c r="B24" s="5" t="s">
        <v>29</v>
      </c>
      <c r="C24" s="2" t="s">
        <v>21</v>
      </c>
      <c r="D24" s="12">
        <v>2</v>
      </c>
      <c r="E24" s="4"/>
      <c r="F24" s="31">
        <f t="shared" si="0"/>
        <v>0</v>
      </c>
      <c r="G24" s="27"/>
    </row>
    <row r="25" spans="1:7" s="1" customFormat="1" ht="25.5" customHeight="1" x14ac:dyDescent="0.25">
      <c r="A25" s="12">
        <v>17</v>
      </c>
      <c r="B25" s="22" t="s">
        <v>30</v>
      </c>
      <c r="C25" s="23" t="s">
        <v>21</v>
      </c>
      <c r="D25" s="12">
        <v>2</v>
      </c>
      <c r="E25" s="4"/>
      <c r="F25" s="31">
        <f t="shared" si="0"/>
        <v>0</v>
      </c>
      <c r="G25" s="27"/>
    </row>
    <row r="26" spans="1:7" s="1" customFormat="1" ht="20.100000000000001" customHeight="1" x14ac:dyDescent="0.25">
      <c r="A26" s="12">
        <v>18</v>
      </c>
      <c r="B26" s="5" t="s">
        <v>16</v>
      </c>
      <c r="C26" s="2" t="s">
        <v>21</v>
      </c>
      <c r="D26" s="12">
        <v>2</v>
      </c>
      <c r="E26" s="4"/>
      <c r="F26" s="31">
        <f t="shared" si="0"/>
        <v>0</v>
      </c>
      <c r="G26" s="27"/>
    </row>
    <row r="27" spans="1:7" s="1" customFormat="1" ht="20.100000000000001" customHeight="1" x14ac:dyDescent="0.25">
      <c r="A27" s="12">
        <v>19</v>
      </c>
      <c r="B27" s="6" t="s">
        <v>47</v>
      </c>
      <c r="C27" s="2" t="s">
        <v>21</v>
      </c>
      <c r="D27" s="12">
        <v>2</v>
      </c>
      <c r="E27" s="4"/>
      <c r="F27" s="31">
        <f t="shared" si="0"/>
        <v>0</v>
      </c>
      <c r="G27" s="27"/>
    </row>
    <row r="28" spans="1:7" s="1" customFormat="1" ht="27" customHeight="1" x14ac:dyDescent="0.25">
      <c r="A28" s="12">
        <v>20</v>
      </c>
      <c r="B28" s="6" t="s">
        <v>63</v>
      </c>
      <c r="C28" s="2" t="s">
        <v>21</v>
      </c>
      <c r="D28" s="12">
        <v>29</v>
      </c>
      <c r="E28" s="4"/>
      <c r="F28" s="31">
        <f t="shared" si="0"/>
        <v>0</v>
      </c>
      <c r="G28" s="27"/>
    </row>
    <row r="29" spans="1:7" s="1" customFormat="1" ht="27" customHeight="1" x14ac:dyDescent="0.25">
      <c r="A29" s="12">
        <v>21</v>
      </c>
      <c r="B29" s="6" t="s">
        <v>62</v>
      </c>
      <c r="C29" s="2" t="s">
        <v>21</v>
      </c>
      <c r="D29" s="12">
        <v>35</v>
      </c>
      <c r="E29" s="4"/>
      <c r="F29" s="31">
        <f t="shared" si="0"/>
        <v>0</v>
      </c>
      <c r="G29" s="27"/>
    </row>
    <row r="30" spans="1:7" s="1" customFormat="1" ht="30" customHeight="1" x14ac:dyDescent="0.25">
      <c r="A30" s="7"/>
      <c r="B30" s="7"/>
      <c r="C30" s="69"/>
      <c r="D30" s="69"/>
      <c r="E30" s="53" t="s">
        <v>67</v>
      </c>
      <c r="F30" s="16">
        <f>SUM(F9:F29)</f>
        <v>0</v>
      </c>
      <c r="G30" s="25"/>
    </row>
    <row r="31" spans="1:7" s="1" customFormat="1" ht="30" customHeight="1" x14ac:dyDescent="0.25">
      <c r="A31" s="20"/>
      <c r="B31" s="20"/>
      <c r="C31" s="38"/>
      <c r="D31" s="38"/>
      <c r="E31" s="26"/>
      <c r="F31" s="39"/>
      <c r="G31" s="25"/>
    </row>
    <row r="32" spans="1:7" s="1" customFormat="1" ht="30" customHeight="1" x14ac:dyDescent="0.25">
      <c r="A32" s="70" t="s">
        <v>53</v>
      </c>
      <c r="B32" s="70"/>
      <c r="G32" s="25"/>
    </row>
    <row r="33" spans="1:7" s="1" customFormat="1" ht="30" customHeight="1" x14ac:dyDescent="0.25">
      <c r="A33" s="18" t="s">
        <v>11</v>
      </c>
      <c r="B33" s="11" t="s">
        <v>1</v>
      </c>
      <c r="C33" s="11" t="s">
        <v>2</v>
      </c>
      <c r="D33" s="18" t="s">
        <v>26</v>
      </c>
      <c r="E33" s="52" t="s">
        <v>50</v>
      </c>
      <c r="F33" s="18" t="s">
        <v>66</v>
      </c>
      <c r="G33" s="25"/>
    </row>
    <row r="34" spans="1:7" s="1" customFormat="1" ht="30" customHeight="1" x14ac:dyDescent="0.25">
      <c r="A34" s="2">
        <v>1</v>
      </c>
      <c r="B34" s="5" t="s">
        <v>54</v>
      </c>
      <c r="C34" s="40"/>
      <c r="D34" s="41"/>
      <c r="E34" s="42"/>
      <c r="F34" s="43">
        <v>8228</v>
      </c>
      <c r="G34" s="25"/>
    </row>
    <row r="35" spans="1:7" s="1" customFormat="1" ht="30" customHeight="1" x14ac:dyDescent="0.25">
      <c r="A35" s="2">
        <v>2</v>
      </c>
      <c r="B35" s="5" t="s">
        <v>55</v>
      </c>
      <c r="C35" s="40"/>
      <c r="D35" s="41"/>
      <c r="E35" s="42"/>
      <c r="F35" s="43">
        <v>1858</v>
      </c>
      <c r="G35" s="25"/>
    </row>
    <row r="36" spans="1:7" s="1" customFormat="1" ht="30" customHeight="1" x14ac:dyDescent="0.25">
      <c r="A36" s="2">
        <v>3</v>
      </c>
      <c r="B36" s="5" t="s">
        <v>69</v>
      </c>
      <c r="C36" s="40"/>
      <c r="D36" s="41"/>
      <c r="E36" s="42"/>
      <c r="F36" s="43">
        <v>80</v>
      </c>
      <c r="G36" s="25"/>
    </row>
    <row r="37" spans="1:7" s="1" customFormat="1" ht="30" customHeight="1" x14ac:dyDescent="0.25">
      <c r="A37" s="20"/>
      <c r="B37" s="20"/>
      <c r="C37" s="38"/>
      <c r="D37" s="38"/>
      <c r="E37" s="53" t="s">
        <v>67</v>
      </c>
      <c r="F37" s="44">
        <f>SUM(F34:F36)</f>
        <v>10166</v>
      </c>
      <c r="G37" s="25"/>
    </row>
    <row r="38" spans="1:7" s="1" customFormat="1" ht="30" customHeight="1" thickBot="1" x14ac:dyDescent="0.3">
      <c r="A38" s="20"/>
      <c r="B38" s="20"/>
      <c r="C38" s="38"/>
      <c r="D38" s="38"/>
      <c r="E38" s="26"/>
      <c r="F38" s="39"/>
      <c r="G38" s="25"/>
    </row>
    <row r="39" spans="1:7" s="1" customFormat="1" ht="30" customHeight="1" thickBot="1" x14ac:dyDescent="0.35">
      <c r="A39" s="20"/>
      <c r="B39" s="45" t="s">
        <v>56</v>
      </c>
      <c r="C39" s="71" t="s">
        <v>57</v>
      </c>
      <c r="D39" s="72"/>
      <c r="E39" s="73"/>
      <c r="F39" s="39"/>
      <c r="G39" s="25"/>
    </row>
    <row r="40" spans="1:7" s="1" customFormat="1" ht="30" customHeight="1" x14ac:dyDescent="0.25">
      <c r="A40" s="20"/>
      <c r="B40" s="46" t="s">
        <v>58</v>
      </c>
      <c r="C40" s="74">
        <f>F30</f>
        <v>0</v>
      </c>
      <c r="D40" s="74"/>
      <c r="E40" s="75"/>
      <c r="F40" s="39"/>
      <c r="G40" s="25"/>
    </row>
    <row r="41" spans="1:7" s="1" customFormat="1" ht="30" customHeight="1" x14ac:dyDescent="0.25">
      <c r="A41" s="20"/>
      <c r="B41" s="47" t="s">
        <v>59</v>
      </c>
      <c r="C41" s="76">
        <f>F37</f>
        <v>10166</v>
      </c>
      <c r="D41" s="76"/>
      <c r="E41" s="77"/>
      <c r="F41" s="39"/>
      <c r="G41" s="25"/>
    </row>
    <row r="42" spans="1:7" s="1" customFormat="1" ht="30" customHeight="1" thickBot="1" x14ac:dyDescent="0.3">
      <c r="A42" s="20"/>
      <c r="B42" s="48" t="s">
        <v>60</v>
      </c>
      <c r="C42" s="59">
        <f>SUM(C40:C41)</f>
        <v>10166</v>
      </c>
      <c r="D42" s="59"/>
      <c r="E42" s="60"/>
      <c r="F42" s="57"/>
      <c r="G42" s="25"/>
    </row>
    <row r="43" spans="1:7" s="1" customFormat="1" ht="30" customHeight="1" thickBot="1" x14ac:dyDescent="0.3">
      <c r="A43" s="20"/>
      <c r="B43" s="51" t="s">
        <v>64</v>
      </c>
      <c r="C43" s="61"/>
      <c r="D43" s="61"/>
      <c r="E43" s="62"/>
      <c r="F43" s="39"/>
      <c r="G43" s="25"/>
    </row>
    <row r="44" spans="1:7" s="1" customFormat="1" ht="30" customHeight="1" thickBot="1" x14ac:dyDescent="0.3">
      <c r="A44" s="20"/>
      <c r="B44" s="49" t="s">
        <v>61</v>
      </c>
      <c r="C44" s="63">
        <f>SUM(C42:E43)</f>
        <v>10166</v>
      </c>
      <c r="D44" s="64"/>
      <c r="E44" s="65"/>
      <c r="F44" s="39"/>
      <c r="G44" s="25"/>
    </row>
    <row r="45" spans="1:7" s="1" customFormat="1" ht="30" customHeight="1" x14ac:dyDescent="0.25">
      <c r="A45" s="20"/>
      <c r="B45" s="20"/>
      <c r="C45" s="38"/>
      <c r="D45" s="38"/>
      <c r="E45" s="26"/>
      <c r="F45" s="39"/>
      <c r="G45" s="25"/>
    </row>
    <row r="46" spans="1:7" s="1" customFormat="1" ht="30" customHeight="1" x14ac:dyDescent="0.25">
      <c r="A46" s="66" t="s">
        <v>65</v>
      </c>
      <c r="B46" s="66"/>
      <c r="C46" s="38"/>
      <c r="D46" s="38"/>
      <c r="E46" s="26"/>
      <c r="F46" s="39"/>
      <c r="G46" s="25"/>
    </row>
    <row r="47" spans="1:7" s="1" customFormat="1" ht="54" customHeight="1" x14ac:dyDescent="0.25">
      <c r="A47" s="67" t="s">
        <v>68</v>
      </c>
      <c r="B47" s="67"/>
      <c r="C47" s="67"/>
      <c r="D47" s="67"/>
      <c r="E47" s="67"/>
      <c r="F47" s="67"/>
      <c r="G47" s="25"/>
    </row>
    <row r="48" spans="1:7" s="1" customFormat="1" ht="30" customHeight="1" x14ac:dyDescent="0.25">
      <c r="A48" s="20"/>
      <c r="B48" s="20"/>
      <c r="C48" s="38"/>
      <c r="D48" s="38"/>
      <c r="E48" s="26"/>
      <c r="F48" s="39"/>
      <c r="G48" s="25"/>
    </row>
    <row r="49" spans="1:6" s="1" customFormat="1" ht="15" customHeight="1" x14ac:dyDescent="0.25">
      <c r="A49" s="20"/>
      <c r="B49" s="20"/>
      <c r="C49" s="20"/>
      <c r="D49" s="20"/>
      <c r="E49" s="26"/>
      <c r="F49" s="21"/>
    </row>
    <row r="51" spans="1:6" x14ac:dyDescent="0.25">
      <c r="B51" s="50" t="s">
        <v>27</v>
      </c>
    </row>
    <row r="53" spans="1:6" x14ac:dyDescent="0.25">
      <c r="C53" s="50"/>
      <c r="D53" s="50"/>
      <c r="E53" s="50"/>
      <c r="F53" s="8"/>
    </row>
    <row r="54" spans="1:6" x14ac:dyDescent="0.25">
      <c r="B54" s="1"/>
      <c r="C54" s="1"/>
      <c r="D54" s="1"/>
      <c r="E54" s="1"/>
      <c r="F54" s="1"/>
    </row>
    <row r="55" spans="1:6" x14ac:dyDescent="0.25">
      <c r="B55" s="36"/>
      <c r="C55" s="1"/>
      <c r="D55" s="1"/>
      <c r="E55" s="1"/>
      <c r="F55" s="1"/>
    </row>
    <row r="56" spans="1:6" x14ac:dyDescent="0.25">
      <c r="B56" s="1"/>
      <c r="C56" s="1"/>
      <c r="D56" s="68"/>
      <c r="E56" s="68"/>
      <c r="F56" s="68"/>
    </row>
    <row r="57" spans="1:6" x14ac:dyDescent="0.25">
      <c r="B57" s="37" t="s">
        <v>9</v>
      </c>
      <c r="C57" s="1"/>
      <c r="D57" s="58" t="s">
        <v>10</v>
      </c>
      <c r="E57" s="58"/>
      <c r="F57" s="58"/>
    </row>
  </sheetData>
  <mergeCells count="18">
    <mergeCell ref="A1:E1"/>
    <mergeCell ref="A3:B3"/>
    <mergeCell ref="A4:B4"/>
    <mergeCell ref="A5:B5"/>
    <mergeCell ref="A7:B7"/>
    <mergeCell ref="A2:F2"/>
    <mergeCell ref="D57:F57"/>
    <mergeCell ref="C30:D30"/>
    <mergeCell ref="A32:B32"/>
    <mergeCell ref="C39:E39"/>
    <mergeCell ref="C40:E40"/>
    <mergeCell ref="C41:E41"/>
    <mergeCell ref="C42:E42"/>
    <mergeCell ref="C43:E43"/>
    <mergeCell ref="C44:E44"/>
    <mergeCell ref="A46:B46"/>
    <mergeCell ref="A47:F47"/>
    <mergeCell ref="D56:F56"/>
  </mergeCells>
  <printOptions horizontalCentered="1" verticalCentered="1"/>
  <pageMargins left="0.39370078740157483" right="0" top="0" bottom="0" header="0" footer="0"/>
  <pageSetup paperSize="9" scale="80" orientation="portrait" r:id="rId1"/>
  <rowBreaks count="1" manualBreakCount="1">
    <brk id="3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6" workbookViewId="0">
      <selection activeCell="H37" sqref="H37"/>
    </sheetView>
  </sheetViews>
  <sheetFormatPr defaultRowHeight="15" x14ac:dyDescent="0.25"/>
  <cols>
    <col min="2" max="2" width="44.5703125" customWidth="1"/>
    <col min="3" max="3" width="11.5703125" customWidth="1"/>
    <col min="4" max="4" width="9.5703125" customWidth="1"/>
    <col min="5" max="5" width="17.42578125" customWidth="1"/>
    <col min="6" max="6" width="15.28515625" customWidth="1"/>
    <col min="7" max="9" width="9.7109375" customWidth="1"/>
    <col min="10" max="10" width="9.85546875" customWidth="1"/>
    <col min="11" max="14" width="9.7109375" customWidth="1"/>
  </cols>
  <sheetData>
    <row r="1" spans="1:14" ht="15.75" customHeight="1" x14ac:dyDescent="0.25">
      <c r="A1" s="82" t="s">
        <v>39</v>
      </c>
      <c r="B1" s="82"/>
      <c r="C1" s="82"/>
      <c r="D1" s="82"/>
      <c r="E1" s="82"/>
      <c r="F1" s="82"/>
    </row>
    <row r="2" spans="1:14" ht="15.75" customHeight="1" x14ac:dyDescent="0.25">
      <c r="A2" s="82" t="s">
        <v>40</v>
      </c>
      <c r="B2" s="82"/>
      <c r="C2" s="82"/>
      <c r="D2" s="82"/>
      <c r="E2" s="82"/>
      <c r="F2" s="82"/>
    </row>
    <row r="3" spans="1:14" s="1" customFormat="1" x14ac:dyDescent="0.25">
      <c r="A3" s="78" t="s">
        <v>28</v>
      </c>
      <c r="B3" s="78"/>
    </row>
    <row r="4" spans="1:14" s="1" customFormat="1" x14ac:dyDescent="0.25">
      <c r="A4" s="78" t="s">
        <v>33</v>
      </c>
      <c r="B4" s="78"/>
      <c r="G4" s="8"/>
      <c r="H4" s="8"/>
      <c r="I4" s="8"/>
      <c r="J4" s="8"/>
      <c r="K4" s="8"/>
      <c r="L4" s="8"/>
      <c r="M4" s="8"/>
      <c r="N4" s="8"/>
    </row>
    <row r="5" spans="1:14" s="1" customFormat="1" x14ac:dyDescent="0.25">
      <c r="A5" s="78" t="s">
        <v>0</v>
      </c>
      <c r="B5" s="78"/>
      <c r="G5" s="8"/>
      <c r="H5" s="8"/>
      <c r="I5" s="8"/>
      <c r="J5" s="8"/>
      <c r="K5" s="8"/>
      <c r="L5" s="8"/>
      <c r="M5" s="8"/>
      <c r="N5" s="8"/>
    </row>
    <row r="6" spans="1:14" s="1" customFormat="1" ht="27" customHeight="1" x14ac:dyDescent="0.25">
      <c r="A6" s="11" t="s">
        <v>11</v>
      </c>
      <c r="B6" s="11" t="s">
        <v>1</v>
      </c>
      <c r="C6" s="11" t="s">
        <v>2</v>
      </c>
      <c r="D6" s="18" t="s">
        <v>26</v>
      </c>
      <c r="E6" s="2" t="s">
        <v>3</v>
      </c>
      <c r="F6" s="11" t="s">
        <v>4</v>
      </c>
      <c r="G6" s="8"/>
      <c r="H6" s="8"/>
      <c r="I6" s="8"/>
      <c r="J6" s="8"/>
      <c r="K6" s="8"/>
      <c r="L6" s="8"/>
      <c r="M6" s="8"/>
      <c r="N6" s="8"/>
    </row>
    <row r="7" spans="1:14" s="1" customFormat="1" ht="30" x14ac:dyDescent="0.25">
      <c r="A7" s="2">
        <v>1</v>
      </c>
      <c r="B7" s="9" t="s">
        <v>17</v>
      </c>
      <c r="C7" s="2" t="s">
        <v>21</v>
      </c>
      <c r="D7" s="11"/>
      <c r="E7" s="13">
        <v>152.57</v>
      </c>
      <c r="F7" s="14">
        <f>SUM(D7*E7)</f>
        <v>0</v>
      </c>
      <c r="G7" s="8"/>
      <c r="H7" s="8"/>
      <c r="I7" s="8"/>
      <c r="J7" s="8"/>
      <c r="K7" s="8"/>
      <c r="L7" s="8"/>
      <c r="M7" s="8"/>
      <c r="N7" s="8"/>
    </row>
    <row r="8" spans="1:14" s="1" customFormat="1" ht="20.100000000000001" customHeight="1" x14ac:dyDescent="0.25">
      <c r="A8" s="2">
        <v>2</v>
      </c>
      <c r="B8" s="9" t="s">
        <v>13</v>
      </c>
      <c r="C8" s="2" t="s">
        <v>21</v>
      </c>
      <c r="D8" s="11"/>
      <c r="E8" s="4">
        <v>245.23</v>
      </c>
      <c r="F8" s="14">
        <f>SUM(D8*E8)</f>
        <v>0</v>
      </c>
      <c r="G8" s="8"/>
      <c r="H8" s="8"/>
      <c r="I8" s="8"/>
      <c r="J8" s="8"/>
      <c r="K8" s="8"/>
      <c r="L8" s="8"/>
      <c r="M8" s="8"/>
      <c r="N8" s="8"/>
    </row>
    <row r="9" spans="1:14" s="1" customFormat="1" ht="20.100000000000001" customHeight="1" x14ac:dyDescent="0.25">
      <c r="A9" s="2">
        <v>3</v>
      </c>
      <c r="B9" s="9" t="s">
        <v>18</v>
      </c>
      <c r="C9" s="2" t="s">
        <v>21</v>
      </c>
      <c r="D9" s="11"/>
      <c r="E9" s="4">
        <v>92.67</v>
      </c>
      <c r="F9" s="14">
        <f t="shared" ref="F9:F28" si="0">SUM(D9*E9)</f>
        <v>0</v>
      </c>
      <c r="G9" s="8"/>
      <c r="H9" s="8"/>
      <c r="I9" s="8"/>
      <c r="J9" s="8"/>
      <c r="K9" s="8"/>
      <c r="L9" s="8"/>
      <c r="M9" s="8"/>
      <c r="N9" s="8"/>
    </row>
    <row r="10" spans="1:14" s="1" customFormat="1" ht="20.100000000000001" customHeight="1" x14ac:dyDescent="0.25">
      <c r="A10" s="2">
        <v>4</v>
      </c>
      <c r="B10" s="9" t="s">
        <v>22</v>
      </c>
      <c r="C10" s="2" t="s">
        <v>21</v>
      </c>
      <c r="D10" s="11"/>
      <c r="E10" s="4">
        <v>92.67</v>
      </c>
      <c r="F10" s="14">
        <f t="shared" si="0"/>
        <v>0</v>
      </c>
      <c r="G10" s="8"/>
      <c r="H10" s="8"/>
      <c r="I10" s="8"/>
      <c r="J10" s="8"/>
      <c r="K10" s="8"/>
      <c r="L10" s="8"/>
      <c r="M10" s="8"/>
      <c r="N10" s="8"/>
    </row>
    <row r="11" spans="1:14" s="1" customFormat="1" ht="20.100000000000001" customHeight="1" x14ac:dyDescent="0.25">
      <c r="A11" s="2">
        <v>5</v>
      </c>
      <c r="B11" s="3" t="s">
        <v>12</v>
      </c>
      <c r="C11" s="2" t="s">
        <v>21</v>
      </c>
      <c r="D11" s="11"/>
      <c r="E11" s="4">
        <v>102.58</v>
      </c>
      <c r="F11" s="14">
        <f t="shared" si="0"/>
        <v>0</v>
      </c>
      <c r="G11" s="8"/>
      <c r="H11" s="8"/>
      <c r="I11" s="8"/>
      <c r="J11" s="8"/>
      <c r="K11" s="8"/>
      <c r="L11" s="8"/>
      <c r="M11" s="8"/>
      <c r="N11" s="8"/>
    </row>
    <row r="12" spans="1:14" s="1" customFormat="1" ht="20.100000000000001" customHeight="1" x14ac:dyDescent="0.25">
      <c r="A12" s="2">
        <v>6</v>
      </c>
      <c r="B12" s="3" t="s">
        <v>37</v>
      </c>
      <c r="C12" s="2" t="s">
        <v>21</v>
      </c>
      <c r="D12" s="11"/>
      <c r="E12" s="4">
        <v>51.29</v>
      </c>
      <c r="F12" s="14">
        <f t="shared" si="0"/>
        <v>0</v>
      </c>
      <c r="G12" s="8"/>
      <c r="H12" s="8"/>
      <c r="I12" s="8"/>
      <c r="J12" s="8"/>
      <c r="K12" s="8"/>
      <c r="L12" s="8"/>
      <c r="M12" s="8"/>
      <c r="N12" s="8"/>
    </row>
    <row r="13" spans="1:14" s="1" customFormat="1" ht="30" x14ac:dyDescent="0.25">
      <c r="A13" s="2">
        <v>7</v>
      </c>
      <c r="B13" s="10" t="s">
        <v>14</v>
      </c>
      <c r="C13" s="2" t="s">
        <v>21</v>
      </c>
      <c r="D13" s="11"/>
      <c r="E13" s="4">
        <v>122.84</v>
      </c>
      <c r="F13" s="14">
        <f t="shared" si="0"/>
        <v>0</v>
      </c>
      <c r="G13"/>
      <c r="H13"/>
      <c r="I13"/>
      <c r="J13"/>
      <c r="K13"/>
      <c r="L13"/>
      <c r="M13"/>
      <c r="N13"/>
    </row>
    <row r="14" spans="1:14" s="1" customFormat="1" ht="30.75" customHeight="1" x14ac:dyDescent="0.25">
      <c r="A14" s="2">
        <v>8</v>
      </c>
      <c r="B14" s="10" t="s">
        <v>20</v>
      </c>
      <c r="C14" s="2" t="s">
        <v>21</v>
      </c>
      <c r="D14" s="11"/>
      <c r="E14" s="4">
        <v>20</v>
      </c>
      <c r="F14" s="14">
        <f t="shared" si="0"/>
        <v>0</v>
      </c>
      <c r="G14"/>
      <c r="H14"/>
      <c r="I14"/>
      <c r="J14"/>
      <c r="K14"/>
      <c r="L14"/>
      <c r="M14"/>
      <c r="N14"/>
    </row>
    <row r="15" spans="1:14" s="1" customFormat="1" ht="42.75" customHeight="1" x14ac:dyDescent="0.25">
      <c r="A15" s="2">
        <v>9</v>
      </c>
      <c r="B15" s="10" t="s">
        <v>24</v>
      </c>
      <c r="C15" s="2" t="s">
        <v>21</v>
      </c>
      <c r="D15" s="11"/>
      <c r="E15" s="4">
        <v>1007.68</v>
      </c>
      <c r="F15" s="14">
        <f t="shared" si="0"/>
        <v>0</v>
      </c>
      <c r="G15"/>
      <c r="H15"/>
      <c r="I15"/>
      <c r="J15"/>
      <c r="K15"/>
      <c r="L15"/>
      <c r="M15"/>
      <c r="N15"/>
    </row>
    <row r="16" spans="1:14" s="1" customFormat="1" ht="42.75" customHeight="1" x14ac:dyDescent="0.25">
      <c r="A16" s="2">
        <v>10</v>
      </c>
      <c r="B16" s="17" t="s">
        <v>23</v>
      </c>
      <c r="C16" s="2" t="s">
        <v>21</v>
      </c>
      <c r="D16" s="11"/>
      <c r="E16" s="4">
        <v>609.87</v>
      </c>
      <c r="F16" s="14">
        <f t="shared" si="0"/>
        <v>0</v>
      </c>
      <c r="G16"/>
      <c r="H16"/>
      <c r="I16"/>
      <c r="J16"/>
      <c r="K16"/>
      <c r="L16"/>
      <c r="M16"/>
      <c r="N16"/>
    </row>
    <row r="17" spans="1:14" s="1" customFormat="1" ht="42.75" customHeight="1" x14ac:dyDescent="0.25">
      <c r="A17" s="2">
        <v>11</v>
      </c>
      <c r="B17" s="10" t="s">
        <v>25</v>
      </c>
      <c r="C17" s="2" t="s">
        <v>21</v>
      </c>
      <c r="D17" s="11"/>
      <c r="E17" s="4">
        <v>490.48</v>
      </c>
      <c r="F17" s="14">
        <f t="shared" si="0"/>
        <v>0</v>
      </c>
      <c r="G17"/>
      <c r="H17"/>
      <c r="I17"/>
      <c r="J17"/>
      <c r="K17"/>
      <c r="L17"/>
      <c r="M17"/>
      <c r="N17"/>
    </row>
    <row r="18" spans="1:14" s="1" customFormat="1" ht="30.75" customHeight="1" x14ac:dyDescent="0.25">
      <c r="A18" s="2">
        <v>12</v>
      </c>
      <c r="B18" s="5" t="s">
        <v>5</v>
      </c>
      <c r="C18" s="2" t="s">
        <v>21</v>
      </c>
      <c r="D18" s="11"/>
      <c r="E18" s="4">
        <v>46.12</v>
      </c>
      <c r="F18" s="14">
        <f t="shared" si="0"/>
        <v>0</v>
      </c>
      <c r="G18"/>
      <c r="H18"/>
      <c r="I18"/>
      <c r="J18"/>
      <c r="K18"/>
      <c r="L18"/>
      <c r="M18"/>
      <c r="N18"/>
    </row>
    <row r="19" spans="1:14" s="1" customFormat="1" ht="20.100000000000001" customHeight="1" x14ac:dyDescent="0.25">
      <c r="A19" s="2">
        <v>13</v>
      </c>
      <c r="B19" s="5" t="s">
        <v>6</v>
      </c>
      <c r="C19" s="2" t="s">
        <v>21</v>
      </c>
      <c r="D19" s="11"/>
      <c r="E19" s="4">
        <v>46.12</v>
      </c>
      <c r="F19" s="14">
        <f t="shared" si="0"/>
        <v>0</v>
      </c>
      <c r="G19"/>
      <c r="H19"/>
      <c r="I19"/>
      <c r="J19"/>
      <c r="K19"/>
      <c r="L19"/>
      <c r="M19"/>
      <c r="N19"/>
    </row>
    <row r="20" spans="1:14" s="1" customFormat="1" ht="20.100000000000001" customHeight="1" x14ac:dyDescent="0.25">
      <c r="A20" s="2">
        <v>14</v>
      </c>
      <c r="B20" s="6" t="s">
        <v>19</v>
      </c>
      <c r="C20" s="2" t="s">
        <v>21</v>
      </c>
      <c r="D20" s="11"/>
      <c r="E20" s="4">
        <v>17.239999999999998</v>
      </c>
      <c r="F20" s="14">
        <f t="shared" si="0"/>
        <v>0</v>
      </c>
      <c r="G20"/>
      <c r="H20"/>
      <c r="I20"/>
      <c r="J20"/>
      <c r="K20"/>
      <c r="L20"/>
      <c r="M20"/>
      <c r="N20"/>
    </row>
    <row r="21" spans="1:14" s="1" customFormat="1" ht="45" x14ac:dyDescent="0.25">
      <c r="A21" s="2">
        <v>15</v>
      </c>
      <c r="B21" s="5" t="s">
        <v>7</v>
      </c>
      <c r="C21" s="2" t="s">
        <v>21</v>
      </c>
      <c r="D21" s="11"/>
      <c r="E21" s="4">
        <v>32.79</v>
      </c>
      <c r="F21" s="14">
        <f t="shared" si="0"/>
        <v>0</v>
      </c>
      <c r="G21"/>
      <c r="H21"/>
      <c r="I21"/>
      <c r="J21"/>
      <c r="K21"/>
      <c r="L21"/>
      <c r="M21"/>
      <c r="N21"/>
    </row>
    <row r="22" spans="1:14" s="1" customFormat="1" ht="30.75" customHeight="1" x14ac:dyDescent="0.25">
      <c r="A22" s="2">
        <v>16</v>
      </c>
      <c r="B22" s="5" t="s">
        <v>36</v>
      </c>
      <c r="C22" s="2" t="s">
        <v>21</v>
      </c>
      <c r="D22" s="11"/>
      <c r="E22" s="4">
        <v>9.34</v>
      </c>
      <c r="F22" s="14">
        <f t="shared" si="0"/>
        <v>0</v>
      </c>
      <c r="G22"/>
      <c r="H22"/>
      <c r="I22"/>
      <c r="J22"/>
      <c r="K22"/>
      <c r="L22"/>
      <c r="M22"/>
      <c r="N22"/>
    </row>
    <row r="23" spans="1:14" s="1" customFormat="1" ht="30.75" customHeight="1" x14ac:dyDescent="0.25">
      <c r="A23" s="2">
        <v>17</v>
      </c>
      <c r="B23" s="5" t="s">
        <v>29</v>
      </c>
      <c r="C23" s="2" t="s">
        <v>21</v>
      </c>
      <c r="D23" s="11"/>
      <c r="E23" s="4">
        <v>22.85</v>
      </c>
      <c r="F23" s="14">
        <f t="shared" si="0"/>
        <v>0</v>
      </c>
      <c r="G23"/>
      <c r="H23"/>
      <c r="I23"/>
      <c r="J23"/>
      <c r="K23"/>
      <c r="L23"/>
      <c r="M23"/>
      <c r="N23"/>
    </row>
    <row r="24" spans="1:14" s="1" customFormat="1" ht="30.75" customHeight="1" x14ac:dyDescent="0.25">
      <c r="A24" s="2">
        <v>18</v>
      </c>
      <c r="B24" s="5" t="s">
        <v>30</v>
      </c>
      <c r="C24" s="2" t="s">
        <v>21</v>
      </c>
      <c r="D24" s="11"/>
      <c r="E24" s="4">
        <v>8</v>
      </c>
      <c r="F24" s="14">
        <f t="shared" si="0"/>
        <v>0</v>
      </c>
      <c r="G24"/>
      <c r="H24"/>
      <c r="I24"/>
      <c r="J24"/>
      <c r="K24"/>
      <c r="L24"/>
      <c r="M24"/>
      <c r="N24"/>
    </row>
    <row r="25" spans="1:14" s="1" customFormat="1" ht="30.75" customHeight="1" x14ac:dyDescent="0.25">
      <c r="A25" s="2">
        <v>19</v>
      </c>
      <c r="B25" s="5" t="s">
        <v>34</v>
      </c>
      <c r="C25" s="2" t="s">
        <v>21</v>
      </c>
      <c r="D25" s="33"/>
      <c r="E25" s="4">
        <v>690</v>
      </c>
      <c r="F25" s="14">
        <f t="shared" si="0"/>
        <v>0</v>
      </c>
      <c r="G25"/>
      <c r="H25"/>
      <c r="I25"/>
      <c r="J25"/>
      <c r="K25"/>
      <c r="L25"/>
      <c r="M25"/>
      <c r="N25"/>
    </row>
    <row r="26" spans="1:14" s="1" customFormat="1" ht="19.5" customHeight="1" x14ac:dyDescent="0.25">
      <c r="A26" s="2">
        <v>20</v>
      </c>
      <c r="B26" s="5" t="s">
        <v>32</v>
      </c>
      <c r="C26" s="2" t="s">
        <v>21</v>
      </c>
      <c r="D26" s="33"/>
      <c r="E26" s="4">
        <v>90</v>
      </c>
      <c r="F26" s="14">
        <f t="shared" si="0"/>
        <v>0</v>
      </c>
      <c r="G26"/>
      <c r="H26"/>
      <c r="I26"/>
      <c r="J26"/>
      <c r="K26"/>
      <c r="L26"/>
      <c r="M26"/>
      <c r="N26"/>
    </row>
    <row r="27" spans="1:14" s="1" customFormat="1" ht="19.5" customHeight="1" x14ac:dyDescent="0.25">
      <c r="A27" s="2">
        <v>21</v>
      </c>
      <c r="B27" s="5" t="s">
        <v>38</v>
      </c>
      <c r="C27" s="2" t="s">
        <v>21</v>
      </c>
      <c r="D27" s="33"/>
      <c r="E27" s="4">
        <v>590</v>
      </c>
      <c r="F27" s="14">
        <f t="shared" si="0"/>
        <v>0</v>
      </c>
      <c r="G27"/>
      <c r="H27"/>
      <c r="I27"/>
      <c r="J27"/>
      <c r="K27"/>
      <c r="L27"/>
      <c r="M27"/>
      <c r="N27"/>
    </row>
    <row r="28" spans="1:14" s="1" customFormat="1" ht="30.75" customHeight="1" x14ac:dyDescent="0.25">
      <c r="A28" s="2">
        <v>22</v>
      </c>
      <c r="B28" s="5" t="s">
        <v>35</v>
      </c>
      <c r="C28" s="2" t="s">
        <v>21</v>
      </c>
      <c r="D28" s="33"/>
      <c r="E28" s="4">
        <v>690</v>
      </c>
      <c r="F28" s="14">
        <f t="shared" si="0"/>
        <v>0</v>
      </c>
      <c r="G28"/>
      <c r="H28"/>
      <c r="I28"/>
      <c r="J28"/>
      <c r="K28"/>
      <c r="L28"/>
      <c r="M28"/>
      <c r="N28"/>
    </row>
    <row r="29" spans="1:14" s="1" customFormat="1" ht="30" customHeight="1" x14ac:dyDescent="0.25">
      <c r="A29" s="7"/>
      <c r="B29" s="7"/>
      <c r="C29" s="7"/>
      <c r="D29" s="7"/>
      <c r="E29" s="35" t="s">
        <v>8</v>
      </c>
      <c r="F29" s="15">
        <f>SUM(F7:F24)</f>
        <v>0</v>
      </c>
      <c r="G29"/>
      <c r="H29" s="24"/>
      <c r="I29"/>
      <c r="J29"/>
      <c r="K29"/>
      <c r="L29"/>
      <c r="M29"/>
      <c r="N29"/>
    </row>
    <row r="30" spans="1:14" s="1" customFormat="1" x14ac:dyDescent="0.25">
      <c r="B30" s="19"/>
      <c r="C30" s="8"/>
      <c r="D30" s="8"/>
      <c r="E30" s="8"/>
      <c r="F30" s="8"/>
      <c r="G30"/>
      <c r="H30"/>
      <c r="I30"/>
      <c r="J30"/>
      <c r="K30"/>
      <c r="L30"/>
      <c r="M30"/>
      <c r="N30"/>
    </row>
    <row r="31" spans="1:14" s="1" customFormat="1" x14ac:dyDescent="0.25">
      <c r="B31" s="19"/>
      <c r="C31" s="8"/>
      <c r="D31" s="8"/>
      <c r="E31" s="8"/>
      <c r="F31" s="8"/>
      <c r="G31"/>
      <c r="H31"/>
      <c r="I31"/>
      <c r="J31"/>
      <c r="K31"/>
      <c r="L31"/>
      <c r="M31"/>
      <c r="N31"/>
    </row>
    <row r="32" spans="1:14" s="1" customFormat="1" x14ac:dyDescent="0.25">
      <c r="B32" s="8"/>
      <c r="C32" s="8"/>
      <c r="D32" s="8"/>
      <c r="E32" s="8"/>
      <c r="F32" s="8"/>
      <c r="G32"/>
      <c r="H32"/>
      <c r="I32"/>
      <c r="J32"/>
      <c r="K32"/>
      <c r="L32"/>
      <c r="M32"/>
      <c r="N32"/>
    </row>
    <row r="33" spans="1:14" s="1" customFormat="1" x14ac:dyDescent="0.25">
      <c r="A33" s="26"/>
      <c r="B33" s="29"/>
      <c r="C33" s="26"/>
      <c r="D33" s="32"/>
      <c r="E33" s="30"/>
      <c r="F33" s="28"/>
      <c r="G33"/>
      <c r="H33"/>
      <c r="I33"/>
      <c r="J33"/>
      <c r="K33"/>
      <c r="L33"/>
      <c r="M33"/>
      <c r="N33"/>
    </row>
    <row r="34" spans="1:14" x14ac:dyDescent="0.25">
      <c r="B34" s="19" t="s">
        <v>27</v>
      </c>
      <c r="C34" s="8"/>
      <c r="D34" s="1"/>
      <c r="E34" s="1"/>
      <c r="F34" s="8"/>
    </row>
    <row r="35" spans="1:14" x14ac:dyDescent="0.25">
      <c r="B35" s="8"/>
      <c r="C35" s="1"/>
      <c r="D35" s="1"/>
      <c r="E35" s="1"/>
      <c r="F35" s="1"/>
    </row>
    <row r="36" spans="1:14" x14ac:dyDescent="0.25">
      <c r="B36" s="26"/>
      <c r="C36" s="1"/>
      <c r="D36" s="1"/>
      <c r="E36" s="1"/>
      <c r="F36" s="1"/>
    </row>
    <row r="37" spans="1:14" x14ac:dyDescent="0.25">
      <c r="B37" s="34"/>
      <c r="C37" s="1"/>
      <c r="D37" s="1"/>
      <c r="E37" s="1"/>
      <c r="F37" s="1"/>
    </row>
    <row r="38" spans="1:14" x14ac:dyDescent="0.25">
      <c r="B38" s="1"/>
      <c r="C38" s="1"/>
      <c r="D38" s="68"/>
      <c r="E38" s="68"/>
      <c r="F38" s="68"/>
    </row>
    <row r="39" spans="1:14" x14ac:dyDescent="0.25">
      <c r="B39" s="35" t="s">
        <v>9</v>
      </c>
      <c r="C39" s="1"/>
      <c r="D39" s="58" t="s">
        <v>10</v>
      </c>
      <c r="E39" s="58"/>
      <c r="F39" s="58"/>
    </row>
  </sheetData>
  <mergeCells count="7">
    <mergeCell ref="D39:F39"/>
    <mergeCell ref="A1:F1"/>
    <mergeCell ref="A2:F2"/>
    <mergeCell ref="A3:B3"/>
    <mergeCell ref="A4:B4"/>
    <mergeCell ref="A5:B5"/>
    <mergeCell ref="D38:F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GRUPA VII - DELNICE</vt:lpstr>
      <vt:lpstr>XIII</vt:lpstr>
      <vt:lpstr>'GRUPA VII - DELNICE'!Print_Area</vt:lpstr>
    </vt:vector>
  </TitlesOfParts>
  <Company>Autocesta Rijeka Zagreb d.d.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Irena Fijan</cp:lastModifiedBy>
  <cp:lastPrinted>2023-04-17T09:25:53Z</cp:lastPrinted>
  <dcterms:created xsi:type="dcterms:W3CDTF">2010-02-08T08:19:35Z</dcterms:created>
  <dcterms:modified xsi:type="dcterms:W3CDTF">2023-04-19T08:16:37Z</dcterms:modified>
</cp:coreProperties>
</file>