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cvitas\Documents\NADMETANJA 2023\JAVNA NABAVA\"/>
    </mc:Choice>
  </mc:AlternateContent>
  <bookViews>
    <workbookView xWindow="28680" yWindow="-120" windowWidth="29040" windowHeight="15720"/>
  </bookViews>
  <sheets>
    <sheet name="Plastika FINAL" sheetId="1" r:id="rId1"/>
  </sheets>
  <definedNames>
    <definedName name="_xlnm.Print_Area" localSheetId="0">'Plastika FINAL'!$A$1:$F$115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F99" i="1" s="1"/>
  <c r="F114" i="1" s="1"/>
  <c r="F97" i="1"/>
  <c r="F93" i="1"/>
  <c r="F94" i="1" s="1"/>
  <c r="F113" i="1" s="1"/>
  <c r="F89" i="1"/>
  <c r="F88" i="1"/>
  <c r="F87" i="1"/>
  <c r="F86" i="1"/>
  <c r="F82" i="1"/>
  <c r="F81" i="1"/>
  <c r="F80" i="1"/>
  <c r="F79" i="1"/>
  <c r="F78" i="1"/>
  <c r="F77" i="1"/>
  <c r="F72" i="1"/>
  <c r="F71" i="1"/>
  <c r="F70" i="1"/>
  <c r="F69" i="1"/>
  <c r="F68" i="1"/>
  <c r="F67" i="1"/>
  <c r="F62" i="1"/>
  <c r="F61" i="1"/>
  <c r="F60" i="1"/>
  <c r="F59" i="1"/>
  <c r="F54" i="1"/>
  <c r="F53" i="1"/>
  <c r="F52" i="1"/>
  <c r="F51" i="1"/>
  <c r="F46" i="1"/>
  <c r="F45" i="1"/>
  <c r="F44" i="1"/>
  <c r="F43" i="1"/>
  <c r="F42" i="1"/>
  <c r="F41" i="1"/>
  <c r="F36" i="1"/>
  <c r="F35" i="1"/>
  <c r="F34" i="1"/>
  <c r="F33" i="1"/>
  <c r="F32" i="1"/>
  <c r="F31" i="1"/>
  <c r="F26" i="1"/>
  <c r="F25" i="1"/>
  <c r="F24" i="1"/>
  <c r="F23" i="1"/>
  <c r="F27" i="1" s="1"/>
  <c r="F105" i="1" s="1"/>
  <c r="F22" i="1"/>
  <c r="F21" i="1"/>
  <c r="F16" i="1"/>
  <c r="F15" i="1"/>
  <c r="F14" i="1"/>
  <c r="F13" i="1"/>
  <c r="F12" i="1"/>
  <c r="F11" i="1"/>
  <c r="F6" i="1"/>
  <c r="F7" i="1" s="1"/>
  <c r="F103" i="1" s="1"/>
  <c r="F90" i="1" l="1"/>
  <c r="F112" i="1" s="1"/>
  <c r="F83" i="1"/>
  <c r="F111" i="1" s="1"/>
  <c r="F73" i="1"/>
  <c r="F110" i="1" s="1"/>
  <c r="F63" i="1"/>
  <c r="F109" i="1" s="1"/>
  <c r="F55" i="1"/>
  <c r="F108" i="1" s="1"/>
  <c r="F47" i="1"/>
  <c r="F107" i="1" s="1"/>
  <c r="F37" i="1"/>
  <c r="F106" i="1" s="1"/>
  <c r="F17" i="1"/>
  <c r="F104" i="1" s="1"/>
  <c r="F115" i="1" l="1"/>
</calcChain>
</file>

<file path=xl/sharedStrings.xml><?xml version="1.0" encoding="utf-8"?>
<sst xmlns="http://schemas.openxmlformats.org/spreadsheetml/2006/main" count="234" uniqueCount="149">
  <si>
    <t>TROŠKOVNIK</t>
  </si>
  <si>
    <t>Redni
broj</t>
  </si>
  <si>
    <t>Opis radova</t>
  </si>
  <si>
    <t>Jedinica mjere</t>
  </si>
  <si>
    <t>Količina radova</t>
  </si>
  <si>
    <t>Jedinična cijena (EUR)</t>
  </si>
  <si>
    <t>Ukupna cijena (EUR)</t>
  </si>
  <si>
    <t>1.</t>
  </si>
  <si>
    <t>PRIPREMNI RADOVI</t>
  </si>
  <si>
    <t>1.1</t>
  </si>
  <si>
    <t>komplet</t>
  </si>
  <si>
    <t>UKUPNO:</t>
  </si>
  <si>
    <t>2.</t>
  </si>
  <si>
    <t>OZNAKE NA KOLNIKU - DEBELOSLOJNA TERMOPLASTIKA</t>
  </si>
  <si>
    <t xml:space="preserve">Izrada horizontalne signalizacije od trajnog materijala u termoplastici debljine min 2 do 3 mm bez strukture (flat line), prema HRN EN 1436 sa sljedećim značajkama:
- svjetlosni faktor: B3
- dnevna vidljivost: Q4
- noćna vidljivost: R5
- noćna vidljivost vidljivost pri vlažnim uvjetima: RW3
- otpornost oznaka na klizanje (hrapavost): S1.
Obračun radova po m' </t>
  </si>
  <si>
    <t>2.1.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</si>
  <si>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termoplastici bez strukture (flat line)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</si>
  <si>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m'</t>
  </si>
  <si>
    <t>2.2.</t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</si>
  <si>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termoplastici bez strukture (flat line)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</si>
  <si>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2.3.</t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</si>
  <si>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termoplastici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</si>
  <si>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t>2.4.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</si>
  <si>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termoplastici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</si>
  <si>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t>2.5.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</si>
  <si>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termoplastici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</si>
  <si>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t>2.6.</t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</si>
  <si>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(termoplastika) bez strukture (flat line) debljine min 2 do 3 mm,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</t>
    </r>
    <r>
      <rPr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</si>
  <si>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2</t>
    </r>
  </si>
  <si>
    <t>3.</t>
  </si>
  <si>
    <t>OZNAKE NA KOLNIKU - DEBELOSLOJNA HLADNA PLASTIKA</t>
  </si>
  <si>
    <t xml:space="preserve">Izrada horizontalne signalizacije od trajnog materijala u hladnoj plastici debljine min 2 do 3 mm bez strukture (flat line), prema HRN EN 1436 sa sljedećim značajkama:
- svjetlosni faktor: B3
- dnevna vidljivost: Q4
- noćna vidljivost: R5
- noćna vidljivost vidljivost pri vlažnim uvjetima: RW3
- otpornost oznaka na klizanje (hrapavost): S1.
Obračun radova po m' </t>
  </si>
  <si>
    <t>3.1.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</si>
  <si>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hladnoj plastici bez strukture (flat line)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</si>
  <si>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3.2.</t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</si>
  <si>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hladnoj plastici bez strukture (flat line)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</si>
  <si>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3.3.</t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</si>
  <si>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hladnoj 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</si>
  <si>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t>3.4.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</si>
  <si>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hladnoj 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</si>
  <si>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t>3.5.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</si>
  <si>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hladnoj plastici bez strukture (flat line)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</si>
  <si>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t>3.6.</t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</si>
  <si>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(hladna plastika) bez strukture (flat line) debljine min 2 do 3 mm,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</t>
    </r>
    <r>
      <rPr>
        <vertAlign val="superscript"/>
        <sz val="11"/>
        <rFont val="Calibri"/>
        <family val="2"/>
        <scheme val="minor"/>
      </rPr>
      <t>2</t>
    </r>
  </si>
  <si>
    <t>4.</t>
  </si>
  <si>
    <t>OZNAKE NA KOLNIKU - DEBELOSLOJNA STRUKTURIRANA TERMOPLASTIKA</t>
  </si>
  <si>
    <t xml:space="preserve">Izrada horizontalne signalizacije od trajnog materijala u termoplastici debljine 2 do 3 mm, strukturirana linija kao tip "multidot" zbog postizanja noćne vidljivosti u kišnim uvjetima, prema HRN EN 1436 sa sljedećim značajkama:
- svjetlosni faktor: B3
- dnevna vidljivost: Q4
- noćna vidljivost: R5
- noćna vidljivost vidljivost pri vlažnim uvjetima: RW3
- otpornost oznaka na klizanje (hrapavost): S1.
Obračun radova po m' </t>
  </si>
  <si>
    <t>4.1.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</si>
  <si>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termoplastici, strukturirana linija kao tip "multidot"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</si>
  <si>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4.2.</t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</si>
  <si>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termoplastici, strukturirana linija kao tip "multidot" debljine min 2 do 3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</si>
  <si>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t>4.3.</t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</si>
  <si>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termoplastici, strukturirana linija kao tip "multidot" 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</si>
  <si>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t>4.4.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</si>
  <si>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termoplastici, strukturirana linija kao tip "multidot" debljine min 2 do 3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</si>
  <si>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t>4.5.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</si>
  <si>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termoplastici, strukturirana linija kao tip "multidot"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</si>
  <si>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t>4.6.</t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</si>
  <si>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u termoplastici, strukturirana linija kao tip "multidot",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m2</t>
    </r>
  </si>
  <si>
    <t>5.</t>
  </si>
  <si>
    <t>OZNAKE NA KOLNIKU - DEBELOSLOJNA STRUKTURIRANA HLADNA PLASTIKA</t>
  </si>
  <si>
    <t xml:space="preserve">Izrada horizontalne signalizacije od trajnog materijala u hladnoj plastici debljine 2 do 3 mm, strukturirana aglomeratna ili kao tip "spotflex" zbog postizanja noćne vidljivosti u kišnim uvjetima, prema HRN EN 1436 sa sljedećim značajkama:
- svjetlosni faktor: B3
- dnevna vidljivost: Q4
- noćna vidljivost: R5
- noćna vidljivost vidljivost pri vlažnim uvjetima: RW3
- otpornost oznaka na klizanje (hrapavost): S1.
Obračun radova po m' </t>
  </si>
  <si>
    <t>5.1.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</si>
  <si>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hladnoj plastici, strukturirana aglomeratna ili kao tip "spotflex" debljine min 2 do 3 mm. </t>
    </r>
    <r>
      <rPr>
        <b/>
        <sz val="11"/>
        <rFont val="Calibri"/>
        <family val="2"/>
        <scheme val="minor"/>
      </rPr>
      <t>Širina linije 20 cm</t>
    </r>
    <r>
      <rPr>
        <sz val="11"/>
        <rFont val="Calibri"/>
        <family val="2"/>
        <charset val="238"/>
        <scheme val="minor"/>
      </rPr>
      <t xml:space="preserve">. </t>
    </r>
  </si>
  <si>
    <t>5.2.</t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</si>
  <si>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hladnoj plastici, strukturirana aglomeratna ili kao tip "spotflex" debljine min 2 do 3 mm. </t>
    </r>
    <r>
      <rPr>
        <b/>
        <sz val="11"/>
        <rFont val="Calibri"/>
        <family val="2"/>
        <scheme val="minor"/>
      </rPr>
      <t xml:space="preserve">Širina linije 20 cm. </t>
    </r>
  </si>
  <si>
    <t>5.3.</t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</si>
  <si>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hladnoj plastici, strukturirana aglomeratna ili kao tip "spotflex"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</si>
  <si>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t>5.4.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</si>
  <si>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hladnoj plastici, strukturirana aglomeratna ili kao tip "spotflex" debljine min 2 do 3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</si>
  <si>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t>5.5.</t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</si>
  <si>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 izvedena od trajnog materijala u hladnoj plastici, strukturirana aglomeratna ili kao tip "spotflex" debljine min 2 do 3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</si>
  <si>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t>5.6.</t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</si>
  <si>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u hladnoj plastici, strukturirana aglomeratna ili kao tip "spotflex",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m2</t>
    </r>
  </si>
  <si>
    <t>6.</t>
  </si>
  <si>
    <t>OZNAKE NA KOLNIKU - DEBELOSLOJNA TERMOPLASTIKA S VIBRIRAJUĆIM EFEKTOM</t>
  </si>
  <si>
    <t xml:space="preserve">Izrada horizontalne signalizacije od trajnog materijala u termoplastici, debljine min 2 do 3 mm i max 6 mm. Profilirana linija sa vibrirajućim i zvučnim efektom, prema HRN EN 1436 sa sljedećim značajkama:
- svjetlosni faktor: B3
- dnevna vidljivost: Q4
- noćna vidljivost: R5
- noćna vidljivost vidljivost pri vlažnim uvjetima: RW3
- otpornost oznaka na klizanje (hrapavost): S1.
Obračun radova po m' </t>
  </si>
  <si>
    <t>6.1.</t>
  </si>
  <si>
    <r>
      <t xml:space="preserve">Puna rubna linija sa vibro-zvučnim efektom  kao tip "chess line", debljine 2 do 3 mm. </t>
    </r>
    <r>
      <rPr>
        <b/>
        <sz val="11"/>
        <rFont val="Calibri"/>
        <family val="2"/>
        <charset val="238"/>
        <scheme val="minor"/>
      </rPr>
      <t>Širina linije 20cm.</t>
    </r>
  </si>
  <si>
    <t>6.2.</t>
  </si>
  <si>
    <r>
      <t xml:space="preserve">Puna rubna linija sa vibrirajućim efektom rastera 5cm puno / 15cm prazno / 5cm puno, maksimalne debljine 6 mm. </t>
    </r>
    <r>
      <rPr>
        <b/>
        <sz val="11"/>
        <rFont val="Calibri"/>
        <family val="2"/>
        <charset val="238"/>
        <scheme val="minor"/>
      </rPr>
      <t xml:space="preserve">Širina linije 20 cm, </t>
    </r>
  </si>
  <si>
    <t>6.3.</t>
  </si>
  <si>
    <t>6.4.</t>
  </si>
  <si>
    <t>Izvođenje poprečnih elemenata š=15cm, debljine 2 do 3mm, rastera 10cm puno / 30cm prazno / 10cm puno, na postojeću liniju.</t>
  </si>
  <si>
    <t>7.</t>
  </si>
  <si>
    <t>OZNAKE NA KOLNIKU - DEBELOSLOJNA HLADNA PLASTIKA S VIBRIRAJUĆIM EFEKTOM</t>
  </si>
  <si>
    <t xml:space="preserve">Izrada horizontalne signalizacije od trajnog materijala u hladnoj plastici, debljine min 2 do 3 mm i max 6 mm. Profilirana linija sa vibrirajućim i zvučnim efektom, prema HRN EN 1436 sa sljedećim značajkama:
- svjetlosni faktor: B3
- dnevna vidljivost: Q4
- noćna vidljivost: R5
- noćna vidljivost vidljivost pri vlažnim uvjetima: RW3
- otpornost oznaka na klizanje (hrapavost): S1.
Obračun radova po m' </t>
  </si>
  <si>
    <t>7.1.</t>
  </si>
  <si>
    <r>
      <t xml:space="preserve">Puna rubna linija sa vibro-zvučnim efektom  kao tip "chess line", debljine 2 do 3 mm. </t>
    </r>
    <r>
      <rPr>
        <b/>
        <sz val="11"/>
        <rFont val="Calibri"/>
        <family val="2"/>
        <scheme val="minor"/>
      </rPr>
      <t>Širina linije 20cm.</t>
    </r>
  </si>
  <si>
    <t>7.2.</t>
  </si>
  <si>
    <t>7.3.</t>
  </si>
  <si>
    <t>7.4.</t>
  </si>
  <si>
    <t>8.</t>
  </si>
  <si>
    <t>OZNAKE NA KOLNIKU - SPREJ TERMOPLASTIKA</t>
  </si>
  <si>
    <t>8.1.</t>
  </si>
  <si>
    <t>8.2.</t>
  </si>
  <si>
    <t>8.3.</t>
  </si>
  <si>
    <t>8.4.</t>
  </si>
  <si>
    <t>8.5.</t>
  </si>
  <si>
    <t>8.6.</t>
  </si>
  <si>
    <t>9.</t>
  </si>
  <si>
    <t>OZNAKE NA KOLNIKU - SPREJ HLADNA PLASTIKA</t>
  </si>
  <si>
    <t>9.1.</t>
  </si>
  <si>
    <t>9.2.</t>
  </si>
  <si>
    <t>9.3.</t>
  </si>
  <si>
    <t>9.4.</t>
  </si>
  <si>
    <t>9.5.</t>
  </si>
  <si>
    <t>9.6.</t>
  </si>
  <si>
    <t>10.</t>
  </si>
  <si>
    <t>UKLANJANJE OZNAKA NA KOLNIKU</t>
  </si>
  <si>
    <t>10.1.</t>
  </si>
  <si>
    <t xml:space="preserve">Strojna obrada postojećih oznaka od boje u svrhu uklanjanja slabo prionjivih i oštećenih slojeva postojeće boje. Obrada se izvodi vodom pod visokim tlakom na način da se asfaltni zastor kolnika ne smije mehanički oštetiti, a sav otpadni materijal mora se odmah spremiti u za to predviđeni spremnik, kako bi se sav materijal i voda odmah uklonili s kolnika i time osiguralo sigurno odvijanje prometa. </t>
  </si>
  <si>
    <t>10.2.</t>
  </si>
  <si>
    <t>Uklanjanje postojećih oznaka od boje s površine kolnika vodom pod visokim tlakom na način da se asfaltni zastor kolnika ne smije mehanički oštetiti, a sav otpadni materijal mora se odmah spremiti u za to predviđeni spremnik, kako bi se sav materijal i voda odmah uklonili s kolnika i time osiguralo sigurno odvijanje prometa.</t>
  </si>
  <si>
    <t>10.3.</t>
  </si>
  <si>
    <t>Uklanjanje postojećih oznaka od termoplastike s površine kolnika vodom pod visokim tlakom na način da se asfaltni zastor kolnika ne smije mehanički oštetiti, a sav otpadni materijal mora se odmah spremiti u za to predviđeni spremnik, kako bi se sav materijal i voda odmah uklonili s kolnika i time osiguralo sigurno odvijanje prometa.</t>
  </si>
  <si>
    <t>10.4.</t>
  </si>
  <si>
    <t>Uklanjanje postojećih oznaka od hladne plastike s površine kolnika vodom pod visokim tlakom na način da se asfaltni zastor kolnika ne smije mehanički oštetiti, a sav otpadni materijal mora se odmah spremiti u za to predviđeni spremnik, kako bi se sav materijal i voda odmah uklonili s kolnika i time osiguralo sigurno odvijanje prometa.</t>
  </si>
  <si>
    <t>11.</t>
  </si>
  <si>
    <t>PRETHODNO OZNAČAVANJE (MARKIRANJE) NOVIH OZNAKA NA KOLNIKU</t>
  </si>
  <si>
    <t>11.1.</t>
  </si>
  <si>
    <t>Prethodno označavanje u slučajevima uklanjanja postojećih oznaka i kada geometrija postojećih oznaka ne osigurava preciznu izvedbu novih oznaka. Postupak podrazumjeva postavljanje točaka ili uske crte (privremeno vidljivim) uz površinu predviđenu za označavanje. Početak i završetak oznaka obilježava se malim poprečnim crtama (po potrebi i strelicama) na kolniku.</t>
  </si>
  <si>
    <t>12.</t>
  </si>
  <si>
    <t>ZAVRŠNI RADOVI</t>
  </si>
  <si>
    <t>12.1.</t>
  </si>
  <si>
    <t>Tekuća ispitivanja kvalitete u toku rada i izrada izvještaja. Tekuća kontrola kvalitete vrši se uzimanjem uzorka na probne pločice svakih 5.000 m (posebno za središnje, rubne i druge oznake)                                                                                                                                      Kontrolna ispitivanja kvalitete u toku rada obuhvaćaju:
- ispitivanje debljine oznaka mokrog i suhog filma boje (bez staklenih kuglica), sloja materijala (plastike) i unaprijed pripremljene oznake (trake) za oznake na kolniku, sukladno normama HRN EN ISO 2360 i HRN EN ISO 2178,
- ispitivanja izvedenih oznaka u pogledu prometno-tehnickih svojstava (dnevna i noćna vidljivost, otpornost na klizanje) i odgovarajucih svojstava materijala za njihovu izradu, prema zahtjevima norme HRN EN 1436,
- ispitivanja materijala u toku izrade oznaka, prema zahtjevima norme HRN EN 12802,
 Izrada i predaja izvještaja prema izvršenom projektnom zadatku.</t>
  </si>
  <si>
    <t>12.2.</t>
  </si>
  <si>
    <t>Izrada elaborata izvedenog stanja. Elaborat obuhvaća shemu i tabelarni prikaz lokacija gdje su izvedeni radovi po kilometarskim oznakama.</t>
  </si>
  <si>
    <t>REKAPITULACIJA</t>
  </si>
  <si>
    <t>OZNAKE NA KOLNIKU - DEBELOSLOJNA  TERMOPLASTIKA</t>
  </si>
  <si>
    <t>OZNAKE NA KOLNIKU - DEBELOSLOJNA  HLADNA PLASTIKA</t>
  </si>
  <si>
    <t>SVEUKUPNO:</t>
  </si>
  <si>
    <t>Nadogradnja kolnika opremom (Izvođenje horizontalne prometne signalizacije od trajnih materijala na autocestama)</t>
  </si>
  <si>
    <t>Priprema i organizacija gradilišta:
- Mobilizacija i demobilizacija mehanizacije na gradilište prema zadanom projektom zadatku, što uključuje dovoz i odvoz materijala, strojeva, opreme i ljudi
- Dnevna mobilizacija strojeva, opreme i ljudi prema postavljenim privremenim dnevnim regulacija prometa od strane ophodarske službe HAC-a
- Dnevna koordinacija s odgovornom osobom nadležne tehničke jedinice održavanja HAC-a
- Završno uređenje i čišćenje.</t>
  </si>
  <si>
    <r>
      <t xml:space="preserve">Puna rubna linija sa vibrirajućim efektom rastera 10cm puno / 40cm prazno / 10cm puno, maksimalne debljine 6 mm. </t>
    </r>
    <r>
      <rPr>
        <b/>
        <sz val="11"/>
        <rFont val="Calibri"/>
        <family val="2"/>
        <charset val="238"/>
        <scheme val="minor"/>
      </rPr>
      <t>Širina linije 20 cm.</t>
    </r>
  </si>
  <si>
    <t xml:space="preserve">Izrada horizontalne signalizacije od trajnog materijala u sprej termoplastici, debljine 1-2 mm, prema HRN EN 1436 sa sljedećim značajkama:
- svjetlosni faktor: B3
- dnevna vidljivost: Q4
- noćna vidljivost: R5
- noćna vidljivost vidljivost pri vlažnim uvjetima: RW3
- otpornost oznaka na klizanje (hrapavost): S1
Obračun radova po m' 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</si>
  <si>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sprej termoplastici debljine 1-2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</si>
  <si>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sprej termoplastici debljine 1-2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</si>
  <si>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sprej termoplastici debljine 1-2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</si>
  <si>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sprej termoplastici debljine 1-2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</si>
  <si>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sprej termoplastici debljine 1-2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</si>
  <si>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sprej termoplastika debljine 1-2 mm,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m2</t>
    </r>
  </si>
  <si>
    <t xml:space="preserve">Izrada horizontalne signalizacije od trajnog materijala u hladnoj plastici, debljine 1-2 mm, prema HRN EN 1436 sa sljedećim značajkama:
- svjetlosni faktor: B3
- dnevna vidljivost: Q4
- noćna vidljivost: R5
- noćna vidljivost vidljivost pri vlažnim uvjetima: RW3
- otpornost oznaka na klizanje (hrapavost): S1
Obračun radova po m' </t>
  </si>
  <si>
    <r>
      <rPr>
        <b/>
        <sz val="11"/>
        <rFont val="Calibri"/>
        <family val="2"/>
        <charset val="238"/>
        <scheme val="minor"/>
      </rPr>
      <t>Isprekidana središnja linija (6-12-6)</t>
    </r>
    <r>
      <rPr>
        <sz val="11"/>
        <rFont val="Calibri"/>
        <family val="2"/>
        <charset val="238"/>
        <scheme val="minor"/>
      </rPr>
      <t xml:space="preserve"> izvedena od trajnog materijala u hladnoj plastici debljine 1-2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</si>
  <si>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Isprekidana središnja linija (6-6-6)</t>
    </r>
    <r>
      <rPr>
        <sz val="11"/>
        <rFont val="Calibri"/>
        <family val="2"/>
        <charset val="238"/>
        <scheme val="minor"/>
      </rPr>
      <t xml:space="preserve"> izvedena od trajnog materijala u hladnoj plastici debljine 1-2 mm.</t>
    </r>
    <r>
      <rPr>
        <b/>
        <sz val="11"/>
        <rFont val="Calibri"/>
        <family val="2"/>
        <charset val="238"/>
        <scheme val="minor"/>
      </rPr>
      <t xml:space="preserve"> Širina linije 20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</si>
  <si>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Isprekidana linija (3-3</t>
    </r>
    <r>
      <rPr>
        <sz val="11"/>
        <rFont val="Calibri"/>
        <family val="2"/>
        <charset val="238"/>
        <scheme val="minor"/>
      </rPr>
      <t xml:space="preserve">) izvedena od trajnog materijala u hladnoj plastici debljine 1-2 mm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 xml:space="preserve">. </t>
    </r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</si>
  <si>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hladnoj plastici debljine 1-2 mm. </t>
    </r>
    <r>
      <rPr>
        <b/>
        <sz val="11"/>
        <rFont val="Calibri"/>
        <family val="2"/>
        <charset val="238"/>
        <scheme val="minor"/>
      </rPr>
      <t>Širina linije 20 cm</t>
    </r>
    <r>
      <rPr>
        <sz val="11"/>
        <rFont val="Calibri"/>
        <family val="2"/>
        <charset val="238"/>
        <scheme val="minor"/>
      </rPr>
      <t>.</t>
    </r>
  </si>
  <si>
    <r>
      <rPr>
        <b/>
        <sz val="11"/>
        <rFont val="Calibri"/>
        <family val="2"/>
        <charset val="238"/>
        <scheme val="minor"/>
      </rPr>
      <t>Puna linija</t>
    </r>
    <r>
      <rPr>
        <sz val="11"/>
        <rFont val="Calibri"/>
        <family val="2"/>
        <charset val="238"/>
        <scheme val="minor"/>
      </rPr>
      <t xml:space="preserve"> izvedena od trajnog materijala u hladnoj plastici debljine 1-2 mm. </t>
    </r>
    <r>
      <rPr>
        <b/>
        <sz val="11"/>
        <rFont val="Calibri"/>
        <family val="2"/>
        <charset val="238"/>
        <scheme val="minor"/>
      </rPr>
      <t>Širina linije 50 cm</t>
    </r>
    <r>
      <rPr>
        <sz val="11"/>
        <rFont val="Calibri"/>
        <family val="2"/>
        <charset val="238"/>
        <scheme val="minor"/>
      </rPr>
      <t>.</t>
    </r>
  </si>
  <si>
    <r>
      <rPr>
        <b/>
        <sz val="11"/>
        <rFont val="Calibri"/>
        <family val="2"/>
        <charset val="238"/>
        <scheme val="minor"/>
      </rPr>
      <t>Izrada polja za usmjeravanje prometa bijele boje</t>
    </r>
    <r>
      <rPr>
        <sz val="11"/>
        <rFont val="Calibri"/>
        <family val="2"/>
        <charset val="238"/>
        <scheme val="minor"/>
      </rPr>
      <t xml:space="preserve">, obrub polja trajni materijal hladna plastika debljine 1-2 mm, </t>
    </r>
    <r>
      <rPr>
        <b/>
        <sz val="11"/>
        <rFont val="Calibri"/>
        <family val="2"/>
        <charset val="238"/>
        <scheme val="minor"/>
      </rPr>
      <t>Širina linije 20 cm.</t>
    </r>
    <r>
      <rPr>
        <sz val="11"/>
        <rFont val="Calibri"/>
        <family val="2"/>
        <charset val="238"/>
        <scheme val="minor"/>
      </rPr>
      <t xml:space="preserve"> Ispuna polja za usmjeravanje prometa u boji. Obračun radova po 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</si>
</sst>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sz val="10"/>
      <name val="Geneva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Helv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" fontId="4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1" fontId="2" fillId="0" borderId="6" xfId="1" applyNumberFormat="1" applyFont="1" applyBorder="1" applyAlignment="1">
      <alignment horizontal="justify" vertical="top" wrapText="1"/>
    </xf>
    <xf numFmtId="4" fontId="5" fillId="0" borderId="6" xfId="1" applyNumberFormat="1" applyFont="1" applyBorder="1"/>
    <xf numFmtId="4" fontId="5" fillId="0" borderId="6" xfId="1" applyNumberFormat="1" applyFont="1" applyBorder="1" applyAlignment="1">
      <alignment horizontal="center"/>
    </xf>
    <xf numFmtId="0" fontId="2" fillId="3" borderId="4" xfId="1" applyFont="1" applyFill="1" applyBorder="1" applyAlignment="1">
      <alignment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vertical="top" wrapText="1"/>
    </xf>
    <xf numFmtId="4" fontId="5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left" vertical="center"/>
    </xf>
    <xf numFmtId="4" fontId="2" fillId="0" borderId="8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vertical="center"/>
    </xf>
    <xf numFmtId="4" fontId="2" fillId="0" borderId="4" xfId="1" applyNumberFormat="1" applyFont="1" applyBorder="1" applyAlignment="1">
      <alignment horizontal="justify" vertical="top" wrapText="1"/>
    </xf>
    <xf numFmtId="4" fontId="5" fillId="0" borderId="4" xfId="1" applyNumberFormat="1" applyFont="1" applyBorder="1"/>
    <xf numFmtId="0" fontId="0" fillId="0" borderId="4" xfId="3" applyFont="1" applyBorder="1" applyAlignment="1">
      <alignment horizontal="justify" vertical="center" wrapText="1"/>
    </xf>
    <xf numFmtId="4" fontId="5" fillId="0" borderId="4" xfId="1" applyNumberFormat="1" applyFont="1" applyBorder="1" applyAlignment="1">
      <alignment horizontal="center"/>
    </xf>
    <xf numFmtId="4" fontId="5" fillId="0" borderId="4" xfId="1" applyNumberFormat="1" applyFont="1" applyBorder="1" applyAlignment="1" applyProtection="1">
      <alignment horizontal="center"/>
      <protection locked="0"/>
    </xf>
    <xf numFmtId="4" fontId="6" fillId="0" borderId="4" xfId="1" applyNumberFormat="1" applyFont="1" applyBorder="1" applyAlignment="1">
      <alignment horizontal="center"/>
    </xf>
    <xf numFmtId="4" fontId="6" fillId="0" borderId="4" xfId="1" applyNumberFormat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2" fillId="4" borderId="4" xfId="1" applyNumberFormat="1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center" wrapText="1"/>
    </xf>
    <xf numFmtId="0" fontId="6" fillId="0" borderId="4" xfId="1" applyFont="1" applyBorder="1" applyAlignment="1">
      <alignment vertical="top" wrapText="1"/>
    </xf>
    <xf numFmtId="4" fontId="5" fillId="4" borderId="4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4" fontId="5" fillId="4" borderId="12" xfId="1" applyNumberFormat="1" applyFont="1" applyFill="1" applyBorder="1" applyAlignment="1">
      <alignment horizontal="center" wrapText="1"/>
    </xf>
    <xf numFmtId="0" fontId="2" fillId="3" borderId="11" xfId="1" applyFont="1" applyFill="1" applyBorder="1" applyAlignment="1">
      <alignment vertical="center" wrapText="1"/>
    </xf>
    <xf numFmtId="4" fontId="2" fillId="3" borderId="11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1" fontId="5" fillId="0" borderId="13" xfId="1" applyNumberFormat="1" applyFont="1" applyBorder="1" applyAlignment="1">
      <alignment horizontal="justify" vertical="top" wrapText="1"/>
    </xf>
    <xf numFmtId="4" fontId="5" fillId="0" borderId="13" xfId="1" applyNumberFormat="1" applyFont="1" applyBorder="1"/>
    <xf numFmtId="4" fontId="5" fillId="0" borderId="14" xfId="1" applyNumberFormat="1" applyFont="1" applyBorder="1"/>
    <xf numFmtId="0" fontId="2" fillId="5" borderId="2" xfId="1" applyFont="1" applyFill="1" applyBorder="1" applyAlignment="1">
      <alignment vertical="center" wrapText="1"/>
    </xf>
    <xf numFmtId="4" fontId="5" fillId="5" borderId="2" xfId="1" applyNumberFormat="1" applyFont="1" applyFill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4" fontId="2" fillId="0" borderId="15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top"/>
    </xf>
    <xf numFmtId="1" fontId="5" fillId="0" borderId="0" xfId="1" applyNumberFormat="1" applyFont="1" applyAlignment="1">
      <alignment horizontal="justify" vertical="top" wrapText="1"/>
    </xf>
    <xf numFmtId="4" fontId="5" fillId="0" borderId="0" xfId="1" applyNumberFormat="1" applyFont="1"/>
    <xf numFmtId="4" fontId="0" fillId="0" borderId="0" xfId="0" applyNumberFormat="1"/>
    <xf numFmtId="4" fontId="10" fillId="0" borderId="0" xfId="1" applyNumberFormat="1" applyFont="1" applyBorder="1" applyAlignment="1">
      <alignment horizontal="right" vertical="center"/>
    </xf>
    <xf numFmtId="0" fontId="3" fillId="2" borderId="17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0" xfId="2" applyFont="1" applyFill="1" applyBorder="1" applyAlignment="1">
      <alignment horizontal="center" vertical="center" wrapText="1"/>
    </xf>
    <xf numFmtId="4" fontId="3" fillId="2" borderId="18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top"/>
    </xf>
    <xf numFmtId="4" fontId="5" fillId="0" borderId="20" xfId="1" applyNumberFormat="1" applyFont="1" applyBorder="1" applyAlignment="1">
      <alignment horizontal="center"/>
    </xf>
    <xf numFmtId="0" fontId="2" fillId="3" borderId="21" xfId="1" applyFont="1" applyFill="1" applyBorder="1" applyAlignment="1">
      <alignment horizontal="center" vertical="center" wrapText="1"/>
    </xf>
    <xf numFmtId="4" fontId="2" fillId="3" borderId="22" xfId="1" applyNumberFormat="1" applyFont="1" applyFill="1" applyBorder="1" applyAlignment="1">
      <alignment horizontal="right" vertical="center" wrapText="1"/>
    </xf>
    <xf numFmtId="49" fontId="5" fillId="0" borderId="23" xfId="1" applyNumberFormat="1" applyFont="1" applyBorder="1" applyAlignment="1">
      <alignment horizontal="center" vertical="top"/>
    </xf>
    <xf numFmtId="4" fontId="6" fillId="0" borderId="20" xfId="1" applyNumberFormat="1" applyFont="1" applyBorder="1" applyAlignment="1">
      <alignment horizontal="right"/>
    </xf>
    <xf numFmtId="4" fontId="2" fillId="0" borderId="24" xfId="1" applyNumberFormat="1" applyFont="1" applyBorder="1" applyAlignment="1">
      <alignment horizontal="center" vertical="center"/>
    </xf>
    <xf numFmtId="4" fontId="2" fillId="0" borderId="25" xfId="1" applyNumberFormat="1" applyFont="1" applyBorder="1" applyAlignment="1">
      <alignment vertical="center"/>
    </xf>
    <xf numFmtId="49" fontId="5" fillId="0" borderId="21" xfId="1" applyNumberFormat="1" applyFont="1" applyBorder="1" applyAlignment="1">
      <alignment horizontal="center" vertical="top"/>
    </xf>
    <xf numFmtId="4" fontId="5" fillId="0" borderId="22" xfId="1" applyNumberFormat="1" applyFont="1" applyBorder="1"/>
    <xf numFmtId="4" fontId="6" fillId="0" borderId="22" xfId="1" applyNumberFormat="1" applyFont="1" applyBorder="1"/>
    <xf numFmtId="4" fontId="6" fillId="0" borderId="26" xfId="1" applyNumberFormat="1" applyFont="1" applyBorder="1"/>
    <xf numFmtId="4" fontId="9" fillId="0" borderId="18" xfId="1" applyNumberFormat="1" applyFont="1" applyBorder="1"/>
    <xf numFmtId="4" fontId="2" fillId="3" borderId="27" xfId="1" applyNumberFormat="1" applyFont="1" applyFill="1" applyBorder="1" applyAlignment="1">
      <alignment horizontal="right" vertical="center" wrapText="1"/>
    </xf>
    <xf numFmtId="0" fontId="2" fillId="0" borderId="21" xfId="1" applyFont="1" applyBorder="1" applyAlignment="1">
      <alignment horizontal="center" vertical="center" wrapText="1"/>
    </xf>
    <xf numFmtId="4" fontId="2" fillId="0" borderId="22" xfId="1" applyNumberFormat="1" applyFont="1" applyBorder="1" applyAlignment="1">
      <alignment horizontal="right" vertical="center" wrapText="1"/>
    </xf>
    <xf numFmtId="0" fontId="2" fillId="4" borderId="21" xfId="1" applyFont="1" applyFill="1" applyBorder="1" applyAlignment="1">
      <alignment horizontal="center" vertical="center" wrapText="1"/>
    </xf>
    <xf numFmtId="4" fontId="2" fillId="4" borderId="22" xfId="1" applyNumberFormat="1" applyFont="1" applyFill="1" applyBorder="1" applyAlignment="1">
      <alignment horizontal="right" vertical="center" wrapText="1"/>
    </xf>
    <xf numFmtId="0" fontId="5" fillId="4" borderId="21" xfId="1" applyFont="1" applyFill="1" applyBorder="1" applyAlignment="1">
      <alignment horizontal="center" vertical="center" wrapText="1"/>
    </xf>
    <xf numFmtId="4" fontId="6" fillId="0" borderId="22" xfId="1" applyNumberFormat="1" applyFont="1" applyBorder="1" applyAlignment="1">
      <alignment horizontal="right"/>
    </xf>
    <xf numFmtId="16" fontId="5" fillId="4" borderId="21" xfId="1" applyNumberFormat="1" applyFont="1" applyFill="1" applyBorder="1" applyAlignment="1">
      <alignment horizontal="center" vertical="center" wrapText="1"/>
    </xf>
    <xf numFmtId="4" fontId="5" fillId="0" borderId="22" xfId="1" applyNumberFormat="1" applyFont="1" applyBorder="1" applyAlignment="1">
      <alignment horizontal="right"/>
    </xf>
    <xf numFmtId="0" fontId="5" fillId="4" borderId="28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right" vertical="center" wrapText="1"/>
    </xf>
    <xf numFmtId="49" fontId="5" fillId="0" borderId="30" xfId="1" applyNumberFormat="1" applyFont="1" applyBorder="1" applyAlignment="1">
      <alignment horizontal="center" vertical="top"/>
    </xf>
    <xf numFmtId="4" fontId="5" fillId="0" borderId="20" xfId="1" applyNumberFormat="1" applyFont="1" applyBorder="1"/>
    <xf numFmtId="0" fontId="2" fillId="5" borderId="31" xfId="1" applyFont="1" applyFill="1" applyBorder="1" applyAlignment="1">
      <alignment horizontal="center" vertical="center"/>
    </xf>
    <xf numFmtId="4" fontId="5" fillId="5" borderId="22" xfId="1" applyNumberFormat="1" applyFont="1" applyFill="1" applyBorder="1" applyAlignment="1">
      <alignment horizontal="right" vertical="center"/>
    </xf>
    <xf numFmtId="0" fontId="2" fillId="0" borderId="32" xfId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right" vertical="center"/>
    </xf>
    <xf numFmtId="0" fontId="2" fillId="0" borderId="21" xfId="1" applyFont="1" applyBorder="1" applyAlignment="1">
      <alignment horizontal="center" vertical="center"/>
    </xf>
    <xf numFmtId="4" fontId="2" fillId="0" borderId="22" xfId="1" applyNumberFormat="1" applyFont="1" applyBorder="1" applyAlignment="1">
      <alignment horizontal="right" vertical="center"/>
    </xf>
    <xf numFmtId="0" fontId="2" fillId="4" borderId="21" xfId="1" applyFont="1" applyFill="1" applyBorder="1" applyAlignment="1">
      <alignment horizontal="center" vertical="center"/>
    </xf>
    <xf numFmtId="4" fontId="2" fillId="0" borderId="33" xfId="1" applyNumberFormat="1" applyFont="1" applyBorder="1" applyAlignment="1">
      <alignment horizontal="right" vertical="center"/>
    </xf>
    <xf numFmtId="0" fontId="2" fillId="0" borderId="34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4" fontId="2" fillId="0" borderId="38" xfId="1" applyNumberFormat="1" applyFont="1" applyBorder="1" applyAlignment="1">
      <alignment horizontal="right" vertical="center"/>
    </xf>
    <xf numFmtId="4" fontId="10" fillId="0" borderId="25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2" fillId="0" borderId="35" xfId="1" applyNumberFormat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4" fontId="2" fillId="0" borderId="37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 2" xfId="3"/>
    <cellStyle name="Normalno 3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2FECDE25-6F1E-4D27-BAB4-9651EC60DC30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F6842CFE-3A50-4E40-8356-7E95B0ABA3CB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C026BF04-B770-4233-86A2-098A61D19220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6CD167FF-CCB6-4CC5-9A89-7855289FFBF8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A324473B-2E83-40D2-8BA3-FCFFD3B240FB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ACDFB589-4221-4205-A1F1-601787336C29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8" name="Rectangle 7">
          <a:extLst>
            <a:ext uri="{FF2B5EF4-FFF2-40B4-BE49-F238E27FC236}">
              <a16:creationId xmlns="" xmlns:a16="http://schemas.microsoft.com/office/drawing/2014/main" id="{238D05B9-E33A-4319-A738-857EDDF75B11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D4841DDE-67F1-4E4B-ACA3-326116F69509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0" name="Rectangle 9">
          <a:extLst>
            <a:ext uri="{FF2B5EF4-FFF2-40B4-BE49-F238E27FC236}">
              <a16:creationId xmlns="" xmlns:a16="http://schemas.microsoft.com/office/drawing/2014/main" id="{FA8029AA-1D95-4E34-AD78-6EA713AF7DC9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4366ED45-DD51-476A-8DF6-EFC3AC53226F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2" name="Rectangle 11">
          <a:extLst>
            <a:ext uri="{FF2B5EF4-FFF2-40B4-BE49-F238E27FC236}">
              <a16:creationId xmlns="" xmlns:a16="http://schemas.microsoft.com/office/drawing/2014/main" id="{C2C1B3F6-071C-4687-8584-1F5907C3AE48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6AB8138C-0AFF-484F-8650-2F278FFA238D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A68BCDCC-FC3D-4B30-A6C1-291BB38745DB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15" name="Rectangle 14">
          <a:extLst>
            <a:ext uri="{FF2B5EF4-FFF2-40B4-BE49-F238E27FC236}">
              <a16:creationId xmlns="" xmlns:a16="http://schemas.microsoft.com/office/drawing/2014/main" id="{1772E340-6043-47BB-B12A-03D770ACBFF3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FAA65DCE-0E70-449F-B1D4-CE5BD5CAFB10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7" name="Rectangle 16">
          <a:extLst>
            <a:ext uri="{FF2B5EF4-FFF2-40B4-BE49-F238E27FC236}">
              <a16:creationId xmlns="" xmlns:a16="http://schemas.microsoft.com/office/drawing/2014/main" id="{33BFE0C0-A28B-4999-BB22-E02BD661A931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="" xmlns:a16="http://schemas.microsoft.com/office/drawing/2014/main" id="{62F2B32A-9FC3-4EE0-92B9-678A79F3273E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19" name="Rectangle 18">
          <a:extLst>
            <a:ext uri="{FF2B5EF4-FFF2-40B4-BE49-F238E27FC236}">
              <a16:creationId xmlns="" xmlns:a16="http://schemas.microsoft.com/office/drawing/2014/main" id="{C2C4252B-AF90-4CBB-B88D-FDD4581DD046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0" name="Rectangle 19">
          <a:extLst>
            <a:ext uri="{FF2B5EF4-FFF2-40B4-BE49-F238E27FC236}">
              <a16:creationId xmlns="" xmlns:a16="http://schemas.microsoft.com/office/drawing/2014/main" id="{B4F6D859-9099-47D4-B5DB-0DFA65BECE0F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21" name="Rectangle 20">
          <a:extLst>
            <a:ext uri="{FF2B5EF4-FFF2-40B4-BE49-F238E27FC236}">
              <a16:creationId xmlns="" xmlns:a16="http://schemas.microsoft.com/office/drawing/2014/main" id="{C9B733CD-5F51-4DFA-9250-2EE80A4D33CF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2" name="Rectangle 21">
          <a:extLst>
            <a:ext uri="{FF2B5EF4-FFF2-40B4-BE49-F238E27FC236}">
              <a16:creationId xmlns="" xmlns:a16="http://schemas.microsoft.com/office/drawing/2014/main" id="{776B1D52-BA42-48BE-AC16-8FAC6719415C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3" name="Rectangle 22">
          <a:extLst>
            <a:ext uri="{FF2B5EF4-FFF2-40B4-BE49-F238E27FC236}">
              <a16:creationId xmlns="" xmlns:a16="http://schemas.microsoft.com/office/drawing/2014/main" id="{C04CFB04-5139-433D-9B23-04D7AA4609CF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4" name="Rectangle 23">
          <a:extLst>
            <a:ext uri="{FF2B5EF4-FFF2-40B4-BE49-F238E27FC236}">
              <a16:creationId xmlns="" xmlns:a16="http://schemas.microsoft.com/office/drawing/2014/main" id="{2E53C87F-9D29-4A31-A2A8-94E873813602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5" name="Rectangle 24">
          <a:extLst>
            <a:ext uri="{FF2B5EF4-FFF2-40B4-BE49-F238E27FC236}">
              <a16:creationId xmlns="" xmlns:a16="http://schemas.microsoft.com/office/drawing/2014/main" id="{060578F7-0ECF-4421-964A-932F713A44C3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5F44B72F-3B37-4873-917A-7BE24F938E97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7" name="Rectangle 26">
          <a:extLst>
            <a:ext uri="{FF2B5EF4-FFF2-40B4-BE49-F238E27FC236}">
              <a16:creationId xmlns="" xmlns:a16="http://schemas.microsoft.com/office/drawing/2014/main" id="{C45DBB70-1FAA-40D2-9C9C-65A12B7C4C2A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8" name="Rectangle 27">
          <a:extLst>
            <a:ext uri="{FF2B5EF4-FFF2-40B4-BE49-F238E27FC236}">
              <a16:creationId xmlns="" xmlns:a16="http://schemas.microsoft.com/office/drawing/2014/main" id="{D76F2B71-8DDB-4FBC-AC95-95AB57CDA189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9" name="Rectangle 28">
          <a:extLst>
            <a:ext uri="{FF2B5EF4-FFF2-40B4-BE49-F238E27FC236}">
              <a16:creationId xmlns="" xmlns:a16="http://schemas.microsoft.com/office/drawing/2014/main" id="{B7CDF520-216F-4C9C-B9E4-14C3FEA05018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0" name="Rectangle 29">
          <a:extLst>
            <a:ext uri="{FF2B5EF4-FFF2-40B4-BE49-F238E27FC236}">
              <a16:creationId xmlns="" xmlns:a16="http://schemas.microsoft.com/office/drawing/2014/main" id="{9912534E-C974-4EEE-8522-D3D4F6141E3A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1" name="Rectangle 30">
          <a:extLst>
            <a:ext uri="{FF2B5EF4-FFF2-40B4-BE49-F238E27FC236}">
              <a16:creationId xmlns="" xmlns:a16="http://schemas.microsoft.com/office/drawing/2014/main" id="{9CB830B5-3DC2-49E3-8ED1-24C0F46628FD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2" name="Rectangle 31">
          <a:extLst>
            <a:ext uri="{FF2B5EF4-FFF2-40B4-BE49-F238E27FC236}">
              <a16:creationId xmlns="" xmlns:a16="http://schemas.microsoft.com/office/drawing/2014/main" id="{B58E862D-8E33-4198-AD1C-E142AAE9B669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3" name="Rectangle 32">
          <a:extLst>
            <a:ext uri="{FF2B5EF4-FFF2-40B4-BE49-F238E27FC236}">
              <a16:creationId xmlns="" xmlns:a16="http://schemas.microsoft.com/office/drawing/2014/main" id="{02FE4B20-1449-4DD6-AB17-1457C3059904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4" name="Rectangle 33">
          <a:extLst>
            <a:ext uri="{FF2B5EF4-FFF2-40B4-BE49-F238E27FC236}">
              <a16:creationId xmlns="" xmlns:a16="http://schemas.microsoft.com/office/drawing/2014/main" id="{6BB48F78-0459-4978-ABD9-A8A05BEDFFAB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5" name="Rectangle 34">
          <a:extLst>
            <a:ext uri="{FF2B5EF4-FFF2-40B4-BE49-F238E27FC236}">
              <a16:creationId xmlns="" xmlns:a16="http://schemas.microsoft.com/office/drawing/2014/main" id="{0548E9D6-1027-4271-884C-9E19E8F930EF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6" name="Rectangle 35">
          <a:extLst>
            <a:ext uri="{FF2B5EF4-FFF2-40B4-BE49-F238E27FC236}">
              <a16:creationId xmlns="" xmlns:a16="http://schemas.microsoft.com/office/drawing/2014/main" id="{BC855F17-2E6E-4242-949F-DF2B69CB1BCE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7" name="Rectangle 36">
          <a:extLst>
            <a:ext uri="{FF2B5EF4-FFF2-40B4-BE49-F238E27FC236}">
              <a16:creationId xmlns="" xmlns:a16="http://schemas.microsoft.com/office/drawing/2014/main" id="{6931CF60-3ED9-46FC-B3ED-053FD5A5D40F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8" name="Rectangle 37">
          <a:extLst>
            <a:ext uri="{FF2B5EF4-FFF2-40B4-BE49-F238E27FC236}">
              <a16:creationId xmlns="" xmlns:a16="http://schemas.microsoft.com/office/drawing/2014/main" id="{AAFDDEB0-DF9E-4AE7-BB82-8407CE80F7BA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A478598B-3ECD-4A24-B072-CAB7F944C43A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0" name="Rectangle 39">
          <a:extLst>
            <a:ext uri="{FF2B5EF4-FFF2-40B4-BE49-F238E27FC236}">
              <a16:creationId xmlns="" xmlns:a16="http://schemas.microsoft.com/office/drawing/2014/main" id="{1CE6E067-EEDB-40E8-B4ED-CDA541B45B22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84792100-2A00-4E4C-B754-F4EBD84C81BF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F0A65849-5E4F-4BE3-A92C-B557CC5135A7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3" name="Rectangle 42">
          <a:extLst>
            <a:ext uri="{FF2B5EF4-FFF2-40B4-BE49-F238E27FC236}">
              <a16:creationId xmlns="" xmlns:a16="http://schemas.microsoft.com/office/drawing/2014/main" id="{A469422F-8BCC-462D-AD07-68ADBA25EF7F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4" name="Rectangle 43">
          <a:extLst>
            <a:ext uri="{FF2B5EF4-FFF2-40B4-BE49-F238E27FC236}">
              <a16:creationId xmlns="" xmlns:a16="http://schemas.microsoft.com/office/drawing/2014/main" id="{9C3A5785-DBFB-49C9-8B42-861E2A34AFD6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5" name="Rectangle 44">
          <a:extLst>
            <a:ext uri="{FF2B5EF4-FFF2-40B4-BE49-F238E27FC236}">
              <a16:creationId xmlns="" xmlns:a16="http://schemas.microsoft.com/office/drawing/2014/main" id="{C991CD39-00A1-4342-AFB3-785DF7D121B4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6" name="Rectangle 45">
          <a:extLst>
            <a:ext uri="{FF2B5EF4-FFF2-40B4-BE49-F238E27FC236}">
              <a16:creationId xmlns="" xmlns:a16="http://schemas.microsoft.com/office/drawing/2014/main" id="{EEE0D126-2928-4E4D-A25D-C11DC9435F16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7" name="Rectangle 46">
          <a:extLst>
            <a:ext uri="{FF2B5EF4-FFF2-40B4-BE49-F238E27FC236}">
              <a16:creationId xmlns="" xmlns:a16="http://schemas.microsoft.com/office/drawing/2014/main" id="{B3EA09D9-2C3D-43DC-8333-41B90E810EED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8" name="Rectangle 47">
          <a:extLst>
            <a:ext uri="{FF2B5EF4-FFF2-40B4-BE49-F238E27FC236}">
              <a16:creationId xmlns="" xmlns:a16="http://schemas.microsoft.com/office/drawing/2014/main" id="{F8E226C5-E872-4726-BE13-A3EC49DF2C71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9" name="Rectangle 48">
          <a:extLst>
            <a:ext uri="{FF2B5EF4-FFF2-40B4-BE49-F238E27FC236}">
              <a16:creationId xmlns="" xmlns:a16="http://schemas.microsoft.com/office/drawing/2014/main" id="{F55053CF-6EF6-490B-82C1-AA813321D5A6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0" name="Rectangle 49">
          <a:extLst>
            <a:ext uri="{FF2B5EF4-FFF2-40B4-BE49-F238E27FC236}">
              <a16:creationId xmlns="" xmlns:a16="http://schemas.microsoft.com/office/drawing/2014/main" id="{D2AA13A8-D489-4164-AF53-D89D5AD767F6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1" name="Rectangle 50">
          <a:extLst>
            <a:ext uri="{FF2B5EF4-FFF2-40B4-BE49-F238E27FC236}">
              <a16:creationId xmlns="" xmlns:a16="http://schemas.microsoft.com/office/drawing/2014/main" id="{0F0BCF9C-219C-49FF-8A00-2965E0BCEE85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="" xmlns:a16="http://schemas.microsoft.com/office/drawing/2014/main" id="{39292807-D71F-4D38-9BAC-58661DA79B4A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3" name="Rectangle 52">
          <a:extLst>
            <a:ext uri="{FF2B5EF4-FFF2-40B4-BE49-F238E27FC236}">
              <a16:creationId xmlns="" xmlns:a16="http://schemas.microsoft.com/office/drawing/2014/main" id="{CECF3FB8-E44C-4101-B6DC-C9EEA0A2A426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4" name="Rectangle 53">
          <a:extLst>
            <a:ext uri="{FF2B5EF4-FFF2-40B4-BE49-F238E27FC236}">
              <a16:creationId xmlns="" xmlns:a16="http://schemas.microsoft.com/office/drawing/2014/main" id="{05ADC6C4-D99C-4932-80CA-5B76B0B7E415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5" name="Rectangle 54">
          <a:extLst>
            <a:ext uri="{FF2B5EF4-FFF2-40B4-BE49-F238E27FC236}">
              <a16:creationId xmlns="" xmlns:a16="http://schemas.microsoft.com/office/drawing/2014/main" id="{48407832-E483-4CB8-9089-0D69F695C640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6" name="Rectangle 55">
          <a:extLst>
            <a:ext uri="{FF2B5EF4-FFF2-40B4-BE49-F238E27FC236}">
              <a16:creationId xmlns="" xmlns:a16="http://schemas.microsoft.com/office/drawing/2014/main" id="{4D5A19AE-4949-4232-84CC-A44E39E487C4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7" name="Rectangle 56">
          <a:extLst>
            <a:ext uri="{FF2B5EF4-FFF2-40B4-BE49-F238E27FC236}">
              <a16:creationId xmlns="" xmlns:a16="http://schemas.microsoft.com/office/drawing/2014/main" id="{ED2510FD-3C93-4F01-A42E-D6BAF106CDAB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8" name="Rectangle 57">
          <a:extLst>
            <a:ext uri="{FF2B5EF4-FFF2-40B4-BE49-F238E27FC236}">
              <a16:creationId xmlns="" xmlns:a16="http://schemas.microsoft.com/office/drawing/2014/main" id="{6C92FC70-7F98-43F7-8317-9208C3C97EF0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59" name="Rectangle 58">
          <a:extLst>
            <a:ext uri="{FF2B5EF4-FFF2-40B4-BE49-F238E27FC236}">
              <a16:creationId xmlns="" xmlns:a16="http://schemas.microsoft.com/office/drawing/2014/main" id="{C75EB86C-3895-4612-8B25-437B17C426BE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0" name="Rectangle 59">
          <a:extLst>
            <a:ext uri="{FF2B5EF4-FFF2-40B4-BE49-F238E27FC236}">
              <a16:creationId xmlns="" xmlns:a16="http://schemas.microsoft.com/office/drawing/2014/main" id="{E1A6A7A4-A704-44EA-B316-D94A9C064A21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1" name="Rectangle 60">
          <a:extLst>
            <a:ext uri="{FF2B5EF4-FFF2-40B4-BE49-F238E27FC236}">
              <a16:creationId xmlns="" xmlns:a16="http://schemas.microsoft.com/office/drawing/2014/main" id="{C63E7B75-A06B-492A-BA58-E2118D4FC20A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2" name="Rectangle 61">
          <a:extLst>
            <a:ext uri="{FF2B5EF4-FFF2-40B4-BE49-F238E27FC236}">
              <a16:creationId xmlns="" xmlns:a16="http://schemas.microsoft.com/office/drawing/2014/main" id="{922BA4DB-2080-44D7-9766-19B447EBE793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3" name="Rectangle 62">
          <a:extLst>
            <a:ext uri="{FF2B5EF4-FFF2-40B4-BE49-F238E27FC236}">
              <a16:creationId xmlns="" xmlns:a16="http://schemas.microsoft.com/office/drawing/2014/main" id="{48CFCD28-DD3E-41A1-A01F-5899285233AC}"/>
            </a:ext>
          </a:extLst>
        </xdr:cNvPr>
        <xdr:cNvSpPr>
          <a:spLocks noChangeArrowheads="1"/>
        </xdr:cNvSpPr>
      </xdr:nvSpPr>
      <xdr:spPr bwMode="auto">
        <a:xfrm>
          <a:off x="6543675" y="854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64" name="Rectangle 63">
          <a:extLst>
            <a:ext uri="{FF2B5EF4-FFF2-40B4-BE49-F238E27FC236}">
              <a16:creationId xmlns="" xmlns:a16="http://schemas.microsoft.com/office/drawing/2014/main" id="{1FD6DAD8-8516-4742-85BB-FBAB84E948FA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5" name="Rectangle 64">
          <a:extLst>
            <a:ext uri="{FF2B5EF4-FFF2-40B4-BE49-F238E27FC236}">
              <a16:creationId xmlns="" xmlns:a16="http://schemas.microsoft.com/office/drawing/2014/main" id="{8375AF1C-B545-472E-9320-C3EA444F7F86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6" name="Rectangle 65">
          <a:extLst>
            <a:ext uri="{FF2B5EF4-FFF2-40B4-BE49-F238E27FC236}">
              <a16:creationId xmlns="" xmlns:a16="http://schemas.microsoft.com/office/drawing/2014/main" id="{79EEA973-E68C-47F1-96B5-F5F0259033ED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7" name="Rectangle 66">
          <a:extLst>
            <a:ext uri="{FF2B5EF4-FFF2-40B4-BE49-F238E27FC236}">
              <a16:creationId xmlns="" xmlns:a16="http://schemas.microsoft.com/office/drawing/2014/main" id="{697DACCC-FEF1-4D15-82AA-C0664FEA555E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8" name="Rectangle 67">
          <a:extLst>
            <a:ext uri="{FF2B5EF4-FFF2-40B4-BE49-F238E27FC236}">
              <a16:creationId xmlns="" xmlns:a16="http://schemas.microsoft.com/office/drawing/2014/main" id="{184036DA-EF84-40D6-9C37-B03FD78B630C}"/>
            </a:ext>
          </a:extLst>
        </xdr:cNvPr>
        <xdr:cNvSpPr>
          <a:spLocks noChangeArrowheads="1"/>
        </xdr:cNvSpPr>
      </xdr:nvSpPr>
      <xdr:spPr bwMode="auto">
        <a:xfrm>
          <a:off x="6543675" y="9302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69" name="Rectangle 68">
          <a:extLst>
            <a:ext uri="{FF2B5EF4-FFF2-40B4-BE49-F238E27FC236}">
              <a16:creationId xmlns="" xmlns:a16="http://schemas.microsoft.com/office/drawing/2014/main" id="{6E18774F-775A-49F6-BD96-CA7C4F1987E6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0" name="Rectangle 69">
          <a:extLst>
            <a:ext uri="{FF2B5EF4-FFF2-40B4-BE49-F238E27FC236}">
              <a16:creationId xmlns="" xmlns:a16="http://schemas.microsoft.com/office/drawing/2014/main" id="{E2C5919D-D4CC-4052-9463-4F304108C189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1" name="Rectangle 70">
          <a:extLst>
            <a:ext uri="{FF2B5EF4-FFF2-40B4-BE49-F238E27FC236}">
              <a16:creationId xmlns="" xmlns:a16="http://schemas.microsoft.com/office/drawing/2014/main" id="{9342F0E5-539F-4613-8A3A-1F76F358CC11}"/>
            </a:ext>
          </a:extLst>
        </xdr:cNvPr>
        <xdr:cNvSpPr>
          <a:spLocks noChangeArrowheads="1"/>
        </xdr:cNvSpPr>
      </xdr:nvSpPr>
      <xdr:spPr bwMode="auto">
        <a:xfrm>
          <a:off x="6543675" y="9937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2" name="Rectangle 71">
          <a:extLst>
            <a:ext uri="{FF2B5EF4-FFF2-40B4-BE49-F238E27FC236}">
              <a16:creationId xmlns="" xmlns:a16="http://schemas.microsoft.com/office/drawing/2014/main" id="{C159DAAE-E125-4802-82BB-A482AD02DD07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3" name="Rectangle 72">
          <a:extLst>
            <a:ext uri="{FF2B5EF4-FFF2-40B4-BE49-F238E27FC236}">
              <a16:creationId xmlns="" xmlns:a16="http://schemas.microsoft.com/office/drawing/2014/main" id="{C7AADD18-E8D5-450C-B05A-E6A218505F0F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4" name="Rectangle 73">
          <a:extLst>
            <a:ext uri="{FF2B5EF4-FFF2-40B4-BE49-F238E27FC236}">
              <a16:creationId xmlns="" xmlns:a16="http://schemas.microsoft.com/office/drawing/2014/main" id="{CC45F5C2-BD83-41CF-A03F-506516728E7C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5" name="Rectangle 74">
          <a:extLst>
            <a:ext uri="{FF2B5EF4-FFF2-40B4-BE49-F238E27FC236}">
              <a16:creationId xmlns="" xmlns:a16="http://schemas.microsoft.com/office/drawing/2014/main" id="{FA1AEC00-FFE0-4137-B197-86CAF3FD2E81}"/>
            </a:ext>
          </a:extLst>
        </xdr:cNvPr>
        <xdr:cNvSpPr>
          <a:spLocks noChangeArrowheads="1"/>
        </xdr:cNvSpPr>
      </xdr:nvSpPr>
      <xdr:spPr bwMode="auto">
        <a:xfrm>
          <a:off x="6543675" y="10826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6" name="Rectangle 75">
          <a:extLst>
            <a:ext uri="{FF2B5EF4-FFF2-40B4-BE49-F238E27FC236}">
              <a16:creationId xmlns="" xmlns:a16="http://schemas.microsoft.com/office/drawing/2014/main" id="{D43E5EB8-0AD1-4B89-8B14-5DFA5B11E61C}"/>
            </a:ext>
          </a:extLst>
        </xdr:cNvPr>
        <xdr:cNvSpPr>
          <a:spLocks noChangeArrowheads="1"/>
        </xdr:cNvSpPr>
      </xdr:nvSpPr>
      <xdr:spPr bwMode="auto">
        <a:xfrm>
          <a:off x="6543675" y="11461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0</xdr:colOff>
      <xdr:row>2</xdr:row>
      <xdr:rowOff>28575</xdr:rowOff>
    </xdr:from>
    <xdr:to>
      <xdr:col>5</xdr:col>
      <xdr:colOff>0</xdr:colOff>
      <xdr:row>2</xdr:row>
      <xdr:rowOff>104775</xdr:rowOff>
    </xdr:to>
    <xdr:sp macro="" textlink="">
      <xdr:nvSpPr>
        <xdr:cNvPr id="77" name="Rectangle 1">
          <a:extLst>
            <a:ext uri="{FF2B5EF4-FFF2-40B4-BE49-F238E27FC236}">
              <a16:creationId xmlns="" xmlns:a16="http://schemas.microsoft.com/office/drawing/2014/main" id="{DC92F020-E9F9-45E8-B195-3950A7D58CAF}"/>
            </a:ext>
          </a:extLst>
        </xdr:cNvPr>
        <xdr:cNvSpPr>
          <a:spLocks noChangeArrowheads="1"/>
        </xdr:cNvSpPr>
      </xdr:nvSpPr>
      <xdr:spPr bwMode="auto">
        <a:xfrm>
          <a:off x="7448550" y="857250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257175</xdr:rowOff>
    </xdr:from>
    <xdr:to>
      <xdr:col>5</xdr:col>
      <xdr:colOff>0</xdr:colOff>
      <xdr:row>2</xdr:row>
      <xdr:rowOff>333375</xdr:rowOff>
    </xdr:to>
    <xdr:sp macro="" textlink="">
      <xdr:nvSpPr>
        <xdr:cNvPr id="78" name="Rectangle 2">
          <a:extLst>
            <a:ext uri="{FF2B5EF4-FFF2-40B4-BE49-F238E27FC236}">
              <a16:creationId xmlns="" xmlns:a16="http://schemas.microsoft.com/office/drawing/2014/main" id="{E769FBC4-D208-48AA-B217-8D9B5F562F2F}"/>
            </a:ext>
          </a:extLst>
        </xdr:cNvPr>
        <xdr:cNvSpPr>
          <a:spLocks noChangeArrowheads="1"/>
        </xdr:cNvSpPr>
      </xdr:nvSpPr>
      <xdr:spPr bwMode="auto">
        <a:xfrm>
          <a:off x="7448550" y="1085850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171450</xdr:rowOff>
    </xdr:from>
    <xdr:to>
      <xdr:col>5</xdr:col>
      <xdr:colOff>0</xdr:colOff>
      <xdr:row>2</xdr:row>
      <xdr:rowOff>247650</xdr:rowOff>
    </xdr:to>
    <xdr:sp macro="" textlink="">
      <xdr:nvSpPr>
        <xdr:cNvPr id="79" name="Rectangle 3">
          <a:extLst>
            <a:ext uri="{FF2B5EF4-FFF2-40B4-BE49-F238E27FC236}">
              <a16:creationId xmlns="" xmlns:a16="http://schemas.microsoft.com/office/drawing/2014/main" id="{B2896C83-D88D-4199-B305-3D02F2BA87CC}"/>
            </a:ext>
          </a:extLst>
        </xdr:cNvPr>
        <xdr:cNvSpPr>
          <a:spLocks noChangeArrowheads="1"/>
        </xdr:cNvSpPr>
      </xdr:nvSpPr>
      <xdr:spPr bwMode="auto">
        <a:xfrm>
          <a:off x="7448550" y="10001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171450</xdr:rowOff>
    </xdr:from>
    <xdr:to>
      <xdr:col>5</xdr:col>
      <xdr:colOff>0</xdr:colOff>
      <xdr:row>2</xdr:row>
      <xdr:rowOff>247650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9AC25128-6783-4377-B3F1-61693AC0EEB2}"/>
            </a:ext>
          </a:extLst>
        </xdr:cNvPr>
        <xdr:cNvSpPr>
          <a:spLocks noChangeArrowheads="1"/>
        </xdr:cNvSpPr>
      </xdr:nvSpPr>
      <xdr:spPr bwMode="auto">
        <a:xfrm>
          <a:off x="7448550" y="10001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171450</xdr:rowOff>
    </xdr:from>
    <xdr:to>
      <xdr:col>5</xdr:col>
      <xdr:colOff>0</xdr:colOff>
      <xdr:row>2</xdr:row>
      <xdr:rowOff>247650</xdr:rowOff>
    </xdr:to>
    <xdr:sp macro="" textlink="">
      <xdr:nvSpPr>
        <xdr:cNvPr id="81" name="Rectangle 5">
          <a:extLst>
            <a:ext uri="{FF2B5EF4-FFF2-40B4-BE49-F238E27FC236}">
              <a16:creationId xmlns="" xmlns:a16="http://schemas.microsoft.com/office/drawing/2014/main" id="{C152C8BF-8F48-4CD3-801D-1C294743A589}"/>
            </a:ext>
          </a:extLst>
        </xdr:cNvPr>
        <xdr:cNvSpPr>
          <a:spLocks noChangeArrowheads="1"/>
        </xdr:cNvSpPr>
      </xdr:nvSpPr>
      <xdr:spPr bwMode="auto">
        <a:xfrm>
          <a:off x="7448550" y="10001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28575</xdr:rowOff>
    </xdr:from>
    <xdr:to>
      <xdr:col>5</xdr:col>
      <xdr:colOff>0</xdr:colOff>
      <xdr:row>2</xdr:row>
      <xdr:rowOff>104775</xdr:rowOff>
    </xdr:to>
    <xdr:sp macro="" textlink="">
      <xdr:nvSpPr>
        <xdr:cNvPr id="82" name="Rectangle 6">
          <a:extLst>
            <a:ext uri="{FF2B5EF4-FFF2-40B4-BE49-F238E27FC236}">
              <a16:creationId xmlns="" xmlns:a16="http://schemas.microsoft.com/office/drawing/2014/main" id="{8B5A85C2-D642-4B52-AC39-71EE447A85EE}"/>
            </a:ext>
          </a:extLst>
        </xdr:cNvPr>
        <xdr:cNvSpPr>
          <a:spLocks noChangeArrowheads="1"/>
        </xdr:cNvSpPr>
      </xdr:nvSpPr>
      <xdr:spPr bwMode="auto">
        <a:xfrm>
          <a:off x="7448550" y="857250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95250</xdr:rowOff>
    </xdr:from>
    <xdr:to>
      <xdr:col>5</xdr:col>
      <xdr:colOff>0</xdr:colOff>
      <xdr:row>2</xdr:row>
      <xdr:rowOff>171450</xdr:rowOff>
    </xdr:to>
    <xdr:sp macro="" textlink="">
      <xdr:nvSpPr>
        <xdr:cNvPr id="83" name="Rectangle 7">
          <a:extLst>
            <a:ext uri="{FF2B5EF4-FFF2-40B4-BE49-F238E27FC236}">
              <a16:creationId xmlns="" xmlns:a16="http://schemas.microsoft.com/office/drawing/2014/main" id="{2DDBCE09-019E-4665-BCA8-7C6C9ECD0F46}"/>
            </a:ext>
          </a:extLst>
        </xdr:cNvPr>
        <xdr:cNvSpPr>
          <a:spLocks noChangeArrowheads="1"/>
        </xdr:cNvSpPr>
      </xdr:nvSpPr>
      <xdr:spPr bwMode="auto">
        <a:xfrm>
          <a:off x="7448550" y="9239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104775</xdr:rowOff>
    </xdr:from>
    <xdr:to>
      <xdr:col>5</xdr:col>
      <xdr:colOff>0</xdr:colOff>
      <xdr:row>2</xdr:row>
      <xdr:rowOff>180975</xdr:rowOff>
    </xdr:to>
    <xdr:sp macro="" textlink="">
      <xdr:nvSpPr>
        <xdr:cNvPr id="84" name="Rectangle 8">
          <a:extLst>
            <a:ext uri="{FF2B5EF4-FFF2-40B4-BE49-F238E27FC236}">
              <a16:creationId xmlns="" xmlns:a16="http://schemas.microsoft.com/office/drawing/2014/main" id="{5351FE8A-0F3D-45DA-9278-01D09F15488B}"/>
            </a:ext>
          </a:extLst>
        </xdr:cNvPr>
        <xdr:cNvSpPr>
          <a:spLocks noChangeArrowheads="1"/>
        </xdr:cNvSpPr>
      </xdr:nvSpPr>
      <xdr:spPr bwMode="auto">
        <a:xfrm>
          <a:off x="7448550" y="933450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28575</xdr:rowOff>
    </xdr:from>
    <xdr:to>
      <xdr:col>5</xdr:col>
      <xdr:colOff>0</xdr:colOff>
      <xdr:row>2</xdr:row>
      <xdr:rowOff>104775</xdr:rowOff>
    </xdr:to>
    <xdr:sp macro="" textlink="">
      <xdr:nvSpPr>
        <xdr:cNvPr id="85" name="Rectangle 9">
          <a:extLst>
            <a:ext uri="{FF2B5EF4-FFF2-40B4-BE49-F238E27FC236}">
              <a16:creationId xmlns="" xmlns:a16="http://schemas.microsoft.com/office/drawing/2014/main" id="{BC88CFAB-2CCA-424B-AA24-F40C33FE01DC}"/>
            </a:ext>
          </a:extLst>
        </xdr:cNvPr>
        <xdr:cNvSpPr>
          <a:spLocks noChangeArrowheads="1"/>
        </xdr:cNvSpPr>
      </xdr:nvSpPr>
      <xdr:spPr bwMode="auto">
        <a:xfrm>
          <a:off x="7448550" y="857250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28575</xdr:rowOff>
    </xdr:from>
    <xdr:to>
      <xdr:col>5</xdr:col>
      <xdr:colOff>0</xdr:colOff>
      <xdr:row>2</xdr:row>
      <xdr:rowOff>104775</xdr:rowOff>
    </xdr:to>
    <xdr:sp macro="" textlink="">
      <xdr:nvSpPr>
        <xdr:cNvPr id="86" name="Rectangle 10">
          <a:extLst>
            <a:ext uri="{FF2B5EF4-FFF2-40B4-BE49-F238E27FC236}">
              <a16:creationId xmlns="" xmlns:a16="http://schemas.microsoft.com/office/drawing/2014/main" id="{3087AE50-55DC-4977-A387-F931049F7443}"/>
            </a:ext>
          </a:extLst>
        </xdr:cNvPr>
        <xdr:cNvSpPr>
          <a:spLocks noChangeArrowheads="1"/>
        </xdr:cNvSpPr>
      </xdr:nvSpPr>
      <xdr:spPr bwMode="auto">
        <a:xfrm>
          <a:off x="7448550" y="857250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28575</xdr:rowOff>
    </xdr:from>
    <xdr:to>
      <xdr:col>5</xdr:col>
      <xdr:colOff>0</xdr:colOff>
      <xdr:row>2</xdr:row>
      <xdr:rowOff>104775</xdr:rowOff>
    </xdr:to>
    <xdr:sp macro="" textlink="">
      <xdr:nvSpPr>
        <xdr:cNvPr id="87" name="Rectangle 11">
          <a:extLst>
            <a:ext uri="{FF2B5EF4-FFF2-40B4-BE49-F238E27FC236}">
              <a16:creationId xmlns="" xmlns:a16="http://schemas.microsoft.com/office/drawing/2014/main" id="{23F889CE-E1BB-4EF4-AB24-536563050C3B}"/>
            </a:ext>
          </a:extLst>
        </xdr:cNvPr>
        <xdr:cNvSpPr>
          <a:spLocks noChangeArrowheads="1"/>
        </xdr:cNvSpPr>
      </xdr:nvSpPr>
      <xdr:spPr bwMode="auto">
        <a:xfrm>
          <a:off x="7448550" y="857250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323850</xdr:rowOff>
    </xdr:from>
    <xdr:to>
      <xdr:col>5</xdr:col>
      <xdr:colOff>0</xdr:colOff>
      <xdr:row>2</xdr:row>
      <xdr:rowOff>400050</xdr:rowOff>
    </xdr:to>
    <xdr:sp macro="" textlink="">
      <xdr:nvSpPr>
        <xdr:cNvPr id="88" name="Rectangle 12">
          <a:extLst>
            <a:ext uri="{FF2B5EF4-FFF2-40B4-BE49-F238E27FC236}">
              <a16:creationId xmlns="" xmlns:a16="http://schemas.microsoft.com/office/drawing/2014/main" id="{F911CD1A-2F01-4765-9DBA-9FD423F8CBAD}"/>
            </a:ext>
          </a:extLst>
        </xdr:cNvPr>
        <xdr:cNvSpPr>
          <a:spLocks noChangeArrowheads="1"/>
        </xdr:cNvSpPr>
      </xdr:nvSpPr>
      <xdr:spPr bwMode="auto">
        <a:xfrm>
          <a:off x="7448550" y="11525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171450</xdr:rowOff>
    </xdr:from>
    <xdr:to>
      <xdr:col>5</xdr:col>
      <xdr:colOff>0</xdr:colOff>
      <xdr:row>2</xdr:row>
      <xdr:rowOff>247650</xdr:rowOff>
    </xdr:to>
    <xdr:sp macro="" textlink="">
      <xdr:nvSpPr>
        <xdr:cNvPr id="89" name="Rectangle 13">
          <a:extLst>
            <a:ext uri="{FF2B5EF4-FFF2-40B4-BE49-F238E27FC236}">
              <a16:creationId xmlns="" xmlns:a16="http://schemas.microsoft.com/office/drawing/2014/main" id="{02B6E968-EE89-4E2C-A5F9-F50F999EF177}"/>
            </a:ext>
          </a:extLst>
        </xdr:cNvPr>
        <xdr:cNvSpPr>
          <a:spLocks noChangeArrowheads="1"/>
        </xdr:cNvSpPr>
      </xdr:nvSpPr>
      <xdr:spPr bwMode="auto">
        <a:xfrm>
          <a:off x="7448550" y="10001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95250</xdr:rowOff>
    </xdr:from>
    <xdr:to>
      <xdr:col>5</xdr:col>
      <xdr:colOff>0</xdr:colOff>
      <xdr:row>2</xdr:row>
      <xdr:rowOff>171450</xdr:rowOff>
    </xdr:to>
    <xdr:sp macro="" textlink="">
      <xdr:nvSpPr>
        <xdr:cNvPr id="90" name="Rectangle 14">
          <a:extLst>
            <a:ext uri="{FF2B5EF4-FFF2-40B4-BE49-F238E27FC236}">
              <a16:creationId xmlns="" xmlns:a16="http://schemas.microsoft.com/office/drawing/2014/main" id="{77E90004-4936-4A34-8DB6-4DD323E097FD}"/>
            </a:ext>
          </a:extLst>
        </xdr:cNvPr>
        <xdr:cNvSpPr>
          <a:spLocks noChangeArrowheads="1"/>
        </xdr:cNvSpPr>
      </xdr:nvSpPr>
      <xdr:spPr bwMode="auto">
        <a:xfrm>
          <a:off x="7448550" y="9239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95250</xdr:rowOff>
    </xdr:from>
    <xdr:to>
      <xdr:col>5</xdr:col>
      <xdr:colOff>0</xdr:colOff>
      <xdr:row>2</xdr:row>
      <xdr:rowOff>171450</xdr:rowOff>
    </xdr:to>
    <xdr:sp macro="" textlink="">
      <xdr:nvSpPr>
        <xdr:cNvPr id="91" name="Rectangle 15">
          <a:extLst>
            <a:ext uri="{FF2B5EF4-FFF2-40B4-BE49-F238E27FC236}">
              <a16:creationId xmlns="" xmlns:a16="http://schemas.microsoft.com/office/drawing/2014/main" id="{FFD48954-ED89-4C44-AA4F-D7D3D4FCD535}"/>
            </a:ext>
          </a:extLst>
        </xdr:cNvPr>
        <xdr:cNvSpPr>
          <a:spLocks noChangeArrowheads="1"/>
        </xdr:cNvSpPr>
      </xdr:nvSpPr>
      <xdr:spPr bwMode="auto">
        <a:xfrm>
          <a:off x="7448550" y="9239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95250</xdr:rowOff>
    </xdr:from>
    <xdr:to>
      <xdr:col>5</xdr:col>
      <xdr:colOff>0</xdr:colOff>
      <xdr:row>2</xdr:row>
      <xdr:rowOff>171450</xdr:rowOff>
    </xdr:to>
    <xdr:sp macro="" textlink="">
      <xdr:nvSpPr>
        <xdr:cNvPr id="92" name="Rectangle 16">
          <a:extLst>
            <a:ext uri="{FF2B5EF4-FFF2-40B4-BE49-F238E27FC236}">
              <a16:creationId xmlns="" xmlns:a16="http://schemas.microsoft.com/office/drawing/2014/main" id="{681AA963-CB8F-4C84-8E8D-E9FF978B9167}"/>
            </a:ext>
          </a:extLst>
        </xdr:cNvPr>
        <xdr:cNvSpPr>
          <a:spLocks noChangeArrowheads="1"/>
        </xdr:cNvSpPr>
      </xdr:nvSpPr>
      <xdr:spPr bwMode="auto">
        <a:xfrm>
          <a:off x="7448550" y="9239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247650</xdr:rowOff>
    </xdr:from>
    <xdr:to>
      <xdr:col>5</xdr:col>
      <xdr:colOff>0</xdr:colOff>
      <xdr:row>2</xdr:row>
      <xdr:rowOff>323850</xdr:rowOff>
    </xdr:to>
    <xdr:sp macro="" textlink="">
      <xdr:nvSpPr>
        <xdr:cNvPr id="93" name="Rectangle 17">
          <a:extLst>
            <a:ext uri="{FF2B5EF4-FFF2-40B4-BE49-F238E27FC236}">
              <a16:creationId xmlns="" xmlns:a16="http://schemas.microsoft.com/office/drawing/2014/main" id="{7438ED9D-6A77-4F1D-B388-FE75F34FBD21}"/>
            </a:ext>
          </a:extLst>
        </xdr:cNvPr>
        <xdr:cNvSpPr>
          <a:spLocks noChangeArrowheads="1"/>
        </xdr:cNvSpPr>
      </xdr:nvSpPr>
      <xdr:spPr bwMode="auto">
        <a:xfrm>
          <a:off x="7448550" y="10763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247650</xdr:rowOff>
    </xdr:from>
    <xdr:to>
      <xdr:col>5</xdr:col>
      <xdr:colOff>0</xdr:colOff>
      <xdr:row>2</xdr:row>
      <xdr:rowOff>323850</xdr:rowOff>
    </xdr:to>
    <xdr:sp macro="" textlink="">
      <xdr:nvSpPr>
        <xdr:cNvPr id="94" name="Rectangle 18">
          <a:extLst>
            <a:ext uri="{FF2B5EF4-FFF2-40B4-BE49-F238E27FC236}">
              <a16:creationId xmlns="" xmlns:a16="http://schemas.microsoft.com/office/drawing/2014/main" id="{33C46D17-F18A-4E40-A592-7C1813C0E092}"/>
            </a:ext>
          </a:extLst>
        </xdr:cNvPr>
        <xdr:cNvSpPr>
          <a:spLocks noChangeArrowheads="1"/>
        </xdr:cNvSpPr>
      </xdr:nvSpPr>
      <xdr:spPr bwMode="auto">
        <a:xfrm>
          <a:off x="7448550" y="10763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171450</xdr:rowOff>
    </xdr:from>
    <xdr:to>
      <xdr:col>5</xdr:col>
      <xdr:colOff>0</xdr:colOff>
      <xdr:row>2</xdr:row>
      <xdr:rowOff>247650</xdr:rowOff>
    </xdr:to>
    <xdr:sp macro="" textlink="">
      <xdr:nvSpPr>
        <xdr:cNvPr id="95" name="Rectangle 19">
          <a:extLst>
            <a:ext uri="{FF2B5EF4-FFF2-40B4-BE49-F238E27FC236}">
              <a16:creationId xmlns="" xmlns:a16="http://schemas.microsoft.com/office/drawing/2014/main" id="{949A99A2-1F5E-4372-A034-ECD5CC61397E}"/>
            </a:ext>
          </a:extLst>
        </xdr:cNvPr>
        <xdr:cNvSpPr>
          <a:spLocks noChangeArrowheads="1"/>
        </xdr:cNvSpPr>
      </xdr:nvSpPr>
      <xdr:spPr bwMode="auto">
        <a:xfrm>
          <a:off x="7448550" y="10001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247650</xdr:rowOff>
    </xdr:from>
    <xdr:to>
      <xdr:col>5</xdr:col>
      <xdr:colOff>0</xdr:colOff>
      <xdr:row>2</xdr:row>
      <xdr:rowOff>323850</xdr:rowOff>
    </xdr:to>
    <xdr:sp macro="" textlink="">
      <xdr:nvSpPr>
        <xdr:cNvPr id="96" name="Rectangle 20">
          <a:extLst>
            <a:ext uri="{FF2B5EF4-FFF2-40B4-BE49-F238E27FC236}">
              <a16:creationId xmlns="" xmlns:a16="http://schemas.microsoft.com/office/drawing/2014/main" id="{A364A872-B881-4023-BBF5-74B150CCADEE}"/>
            </a:ext>
          </a:extLst>
        </xdr:cNvPr>
        <xdr:cNvSpPr>
          <a:spLocks noChangeArrowheads="1"/>
        </xdr:cNvSpPr>
      </xdr:nvSpPr>
      <xdr:spPr bwMode="auto">
        <a:xfrm>
          <a:off x="7448550" y="10763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323850</xdr:rowOff>
    </xdr:from>
    <xdr:to>
      <xdr:col>5</xdr:col>
      <xdr:colOff>0</xdr:colOff>
      <xdr:row>2</xdr:row>
      <xdr:rowOff>400050</xdr:rowOff>
    </xdr:to>
    <xdr:sp macro="" textlink="">
      <xdr:nvSpPr>
        <xdr:cNvPr id="97" name="Rectangle 21">
          <a:extLst>
            <a:ext uri="{FF2B5EF4-FFF2-40B4-BE49-F238E27FC236}">
              <a16:creationId xmlns="" xmlns:a16="http://schemas.microsoft.com/office/drawing/2014/main" id="{48DEDBA4-0242-4B64-9EA8-85363D3CFACE}"/>
            </a:ext>
          </a:extLst>
        </xdr:cNvPr>
        <xdr:cNvSpPr>
          <a:spLocks noChangeArrowheads="1"/>
        </xdr:cNvSpPr>
      </xdr:nvSpPr>
      <xdr:spPr bwMode="auto">
        <a:xfrm>
          <a:off x="7448550" y="11525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323850</xdr:rowOff>
    </xdr:from>
    <xdr:to>
      <xdr:col>5</xdr:col>
      <xdr:colOff>0</xdr:colOff>
      <xdr:row>2</xdr:row>
      <xdr:rowOff>400050</xdr:rowOff>
    </xdr:to>
    <xdr:sp macro="" textlink="">
      <xdr:nvSpPr>
        <xdr:cNvPr id="98" name="Rectangle 22">
          <a:extLst>
            <a:ext uri="{FF2B5EF4-FFF2-40B4-BE49-F238E27FC236}">
              <a16:creationId xmlns="" xmlns:a16="http://schemas.microsoft.com/office/drawing/2014/main" id="{BAA98FE8-3A2F-478A-9EBF-38068096641A}"/>
            </a:ext>
          </a:extLst>
        </xdr:cNvPr>
        <xdr:cNvSpPr>
          <a:spLocks noChangeArrowheads="1"/>
        </xdr:cNvSpPr>
      </xdr:nvSpPr>
      <xdr:spPr bwMode="auto">
        <a:xfrm>
          <a:off x="7448550" y="115252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247650</xdr:rowOff>
    </xdr:from>
    <xdr:to>
      <xdr:col>5</xdr:col>
      <xdr:colOff>0</xdr:colOff>
      <xdr:row>2</xdr:row>
      <xdr:rowOff>323850</xdr:rowOff>
    </xdr:to>
    <xdr:sp macro="" textlink="">
      <xdr:nvSpPr>
        <xdr:cNvPr id="99" name="Rectangle 23">
          <a:extLst>
            <a:ext uri="{FF2B5EF4-FFF2-40B4-BE49-F238E27FC236}">
              <a16:creationId xmlns="" xmlns:a16="http://schemas.microsoft.com/office/drawing/2014/main" id="{DC830DB4-731C-4A15-9494-60EB7C6ABB85}"/>
            </a:ext>
          </a:extLst>
        </xdr:cNvPr>
        <xdr:cNvSpPr>
          <a:spLocks noChangeArrowheads="1"/>
        </xdr:cNvSpPr>
      </xdr:nvSpPr>
      <xdr:spPr bwMode="auto">
        <a:xfrm>
          <a:off x="7448550" y="10763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</xdr:row>
      <xdr:rowOff>323850</xdr:rowOff>
    </xdr:from>
    <xdr:to>
      <xdr:col>5</xdr:col>
      <xdr:colOff>0</xdr:colOff>
      <xdr:row>2</xdr:row>
      <xdr:rowOff>400050</xdr:rowOff>
    </xdr:to>
    <xdr:sp macro="" textlink="">
      <xdr:nvSpPr>
        <xdr:cNvPr id="100" name="Rectangle 24">
          <a:extLst>
            <a:ext uri="{FF2B5EF4-FFF2-40B4-BE49-F238E27FC236}">
              <a16:creationId xmlns="" xmlns:a16="http://schemas.microsoft.com/office/drawing/2014/main" id="{88B3B5B7-DB60-40F5-8923-64A16E57BD0C}"/>
            </a:ext>
          </a:extLst>
        </xdr:cNvPr>
        <xdr:cNvSpPr>
          <a:spLocks noChangeArrowheads="1"/>
        </xdr:cNvSpPr>
      </xdr:nvSpPr>
      <xdr:spPr bwMode="auto">
        <a:xfrm>
          <a:off x="7448550" y="115252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16"/>
  <sheetViews>
    <sheetView tabSelected="1" topLeftCell="A82" zoomScale="80" zoomScaleNormal="80" workbookViewId="0">
      <selection activeCell="L80" sqref="L80"/>
    </sheetView>
  </sheetViews>
  <sheetFormatPr defaultRowHeight="15"/>
  <cols>
    <col min="1" max="1" width="7" style="38" customWidth="1"/>
    <col min="2" max="2" width="70" style="39" customWidth="1"/>
    <col min="3" max="3" width="9.7109375" style="40" customWidth="1"/>
    <col min="4" max="4" width="11.42578125" style="40" customWidth="1"/>
    <col min="5" max="5" width="13.5703125" style="40" customWidth="1"/>
    <col min="6" max="6" width="15.42578125" style="40" customWidth="1"/>
    <col min="7" max="7" width="13.140625" bestFit="1" customWidth="1"/>
  </cols>
  <sheetData>
    <row r="1" spans="1:7" ht="30" customHeight="1">
      <c r="A1" s="95" t="s">
        <v>0</v>
      </c>
      <c r="B1" s="95"/>
      <c r="C1" s="95"/>
      <c r="D1" s="95"/>
      <c r="E1" s="95"/>
      <c r="F1" s="95"/>
    </row>
    <row r="2" spans="1:7" ht="35.25" customHeight="1" thickBot="1">
      <c r="A2" s="96" t="s">
        <v>132</v>
      </c>
      <c r="B2" s="97"/>
      <c r="C2" s="97"/>
      <c r="D2" s="97"/>
      <c r="E2" s="97"/>
      <c r="F2" s="98"/>
    </row>
    <row r="3" spans="1:7" ht="40.5" customHeight="1" thickTop="1" thickBot="1">
      <c r="A3" s="43" t="s">
        <v>1</v>
      </c>
      <c r="B3" s="44" t="s">
        <v>2</v>
      </c>
      <c r="C3" s="45" t="s">
        <v>3</v>
      </c>
      <c r="D3" s="45" t="s">
        <v>4</v>
      </c>
      <c r="E3" s="46" t="s">
        <v>5</v>
      </c>
      <c r="F3" s="47" t="s">
        <v>6</v>
      </c>
    </row>
    <row r="4" spans="1:7" ht="15.75" thickTop="1">
      <c r="A4" s="48"/>
      <c r="B4" s="1"/>
      <c r="C4" s="2"/>
      <c r="D4" s="2"/>
      <c r="E4" s="3"/>
      <c r="F4" s="49"/>
    </row>
    <row r="5" spans="1:7">
      <c r="A5" s="50" t="s">
        <v>7</v>
      </c>
      <c r="B5" s="4" t="s">
        <v>8</v>
      </c>
      <c r="C5" s="5"/>
      <c r="D5" s="5"/>
      <c r="E5" s="5"/>
      <c r="F5" s="51"/>
    </row>
    <row r="6" spans="1:7" ht="150.75" thickBot="1">
      <c r="A6" s="52" t="s">
        <v>9</v>
      </c>
      <c r="B6" s="6" t="s">
        <v>133</v>
      </c>
      <c r="C6" s="7" t="s">
        <v>10</v>
      </c>
      <c r="D6" s="8">
        <v>10</v>
      </c>
      <c r="E6" s="8"/>
      <c r="F6" s="53">
        <f>D6*E6</f>
        <v>0</v>
      </c>
    </row>
    <row r="7" spans="1:7" ht="16.5" thickTop="1" thickBot="1">
      <c r="A7" s="54"/>
      <c r="B7" s="9" t="s">
        <v>11</v>
      </c>
      <c r="C7" s="10"/>
      <c r="D7" s="10"/>
      <c r="E7" s="11"/>
      <c r="F7" s="55">
        <f>SUM(F2:F6)</f>
        <v>0</v>
      </c>
      <c r="G7" s="41"/>
    </row>
    <row r="8" spans="1:7" ht="15.75" thickTop="1">
      <c r="A8" s="50" t="s">
        <v>12</v>
      </c>
      <c r="B8" s="4" t="s">
        <v>13</v>
      </c>
      <c r="C8" s="5"/>
      <c r="D8" s="5"/>
      <c r="E8" s="5"/>
      <c r="F8" s="51"/>
    </row>
    <row r="9" spans="1:7">
      <c r="A9" s="56"/>
      <c r="B9" s="12"/>
      <c r="C9" s="13"/>
      <c r="D9" s="13"/>
      <c r="E9" s="13"/>
      <c r="F9" s="57"/>
    </row>
    <row r="10" spans="1:7" ht="135">
      <c r="A10" s="56"/>
      <c r="B10" s="14" t="s">
        <v>14</v>
      </c>
      <c r="C10" s="15"/>
      <c r="D10" s="15"/>
      <c r="E10" s="16"/>
      <c r="F10" s="57"/>
    </row>
    <row r="11" spans="1:7" ht="45">
      <c r="A11" s="56" t="s">
        <v>15</v>
      </c>
      <c r="B11" s="6" t="s">
        <v>16</v>
      </c>
      <c r="C11" s="15" t="s">
        <v>17</v>
      </c>
      <c r="D11" s="17">
        <v>15000</v>
      </c>
      <c r="E11" s="18"/>
      <c r="F11" s="58">
        <f>D11*E11</f>
        <v>0</v>
      </c>
    </row>
    <row r="12" spans="1:7" ht="45">
      <c r="A12" s="56" t="s">
        <v>18</v>
      </c>
      <c r="B12" s="6" t="s">
        <v>19</v>
      </c>
      <c r="C12" s="15" t="s">
        <v>17</v>
      </c>
      <c r="D12" s="17">
        <v>2300</v>
      </c>
      <c r="E12" s="18"/>
      <c r="F12" s="58">
        <f t="shared" ref="F12:F16" si="0">D12*E12</f>
        <v>0</v>
      </c>
    </row>
    <row r="13" spans="1:7" ht="30">
      <c r="A13" s="56" t="s">
        <v>20</v>
      </c>
      <c r="B13" s="6" t="s">
        <v>21</v>
      </c>
      <c r="C13" s="15" t="s">
        <v>17</v>
      </c>
      <c r="D13" s="17">
        <v>2300</v>
      </c>
      <c r="E13" s="18"/>
      <c r="F13" s="58">
        <f t="shared" si="0"/>
        <v>0</v>
      </c>
    </row>
    <row r="14" spans="1:7" ht="30">
      <c r="A14" s="56" t="s">
        <v>22</v>
      </c>
      <c r="B14" s="6" t="s">
        <v>23</v>
      </c>
      <c r="C14" s="15" t="s">
        <v>17</v>
      </c>
      <c r="D14" s="17">
        <v>30000</v>
      </c>
      <c r="E14" s="18"/>
      <c r="F14" s="58">
        <f t="shared" si="0"/>
        <v>0</v>
      </c>
    </row>
    <row r="15" spans="1:7" ht="30">
      <c r="A15" s="56" t="s">
        <v>24</v>
      </c>
      <c r="B15" s="6" t="s">
        <v>25</v>
      </c>
      <c r="C15" s="15" t="s">
        <v>17</v>
      </c>
      <c r="D15" s="17">
        <v>350</v>
      </c>
      <c r="E15" s="18"/>
      <c r="F15" s="58">
        <f t="shared" si="0"/>
        <v>0</v>
      </c>
    </row>
    <row r="16" spans="1:7" ht="63" thickBot="1">
      <c r="A16" s="56" t="s">
        <v>26</v>
      </c>
      <c r="B16" s="6" t="s">
        <v>27</v>
      </c>
      <c r="C16" s="15" t="s">
        <v>28</v>
      </c>
      <c r="D16" s="17">
        <v>700</v>
      </c>
      <c r="E16" s="18"/>
      <c r="F16" s="59">
        <f t="shared" si="0"/>
        <v>0</v>
      </c>
    </row>
    <row r="17" spans="1:7" ht="16.5" thickTop="1" thickBot="1">
      <c r="A17" s="54"/>
      <c r="B17" s="9" t="s">
        <v>11</v>
      </c>
      <c r="C17" s="10"/>
      <c r="D17" s="10"/>
      <c r="E17" s="11"/>
      <c r="F17" s="60">
        <f>SUM(F11:F16)</f>
        <v>0</v>
      </c>
      <c r="G17" s="41"/>
    </row>
    <row r="18" spans="1:7" ht="15.75" thickTop="1">
      <c r="A18" s="50" t="s">
        <v>29</v>
      </c>
      <c r="B18" s="4" t="s">
        <v>30</v>
      </c>
      <c r="C18" s="5"/>
      <c r="D18" s="5"/>
      <c r="E18" s="5"/>
      <c r="F18" s="61"/>
    </row>
    <row r="19" spans="1:7">
      <c r="A19" s="56"/>
      <c r="B19" s="12"/>
      <c r="C19" s="13"/>
      <c r="D19" s="13"/>
      <c r="E19" s="13"/>
      <c r="F19" s="57"/>
    </row>
    <row r="20" spans="1:7" ht="135">
      <c r="A20" s="56"/>
      <c r="B20" s="14" t="s">
        <v>31</v>
      </c>
      <c r="C20" s="15"/>
      <c r="D20" s="15"/>
      <c r="E20" s="16"/>
      <c r="F20" s="57"/>
    </row>
    <row r="21" spans="1:7" ht="30">
      <c r="A21" s="56" t="s">
        <v>32</v>
      </c>
      <c r="B21" s="6" t="s">
        <v>33</v>
      </c>
      <c r="C21" s="15" t="s">
        <v>17</v>
      </c>
      <c r="D21" s="17">
        <v>1000</v>
      </c>
      <c r="E21" s="18"/>
      <c r="F21" s="58">
        <f>D21*E21</f>
        <v>0</v>
      </c>
    </row>
    <row r="22" spans="1:7" ht="30">
      <c r="A22" s="56" t="s">
        <v>34</v>
      </c>
      <c r="B22" s="6" t="s">
        <v>35</v>
      </c>
      <c r="C22" s="15" t="s">
        <v>17</v>
      </c>
      <c r="D22" s="17">
        <v>100</v>
      </c>
      <c r="E22" s="18"/>
      <c r="F22" s="58">
        <f t="shared" ref="F22:F26" si="1">D22*E22</f>
        <v>0</v>
      </c>
    </row>
    <row r="23" spans="1:7" ht="30">
      <c r="A23" s="56" t="s">
        <v>36</v>
      </c>
      <c r="B23" s="6" t="s">
        <v>37</v>
      </c>
      <c r="C23" s="15" t="s">
        <v>17</v>
      </c>
      <c r="D23" s="17">
        <v>100</v>
      </c>
      <c r="E23" s="18"/>
      <c r="F23" s="58">
        <f t="shared" si="1"/>
        <v>0</v>
      </c>
    </row>
    <row r="24" spans="1:7" ht="30">
      <c r="A24" s="56" t="s">
        <v>38</v>
      </c>
      <c r="B24" s="6" t="s">
        <v>39</v>
      </c>
      <c r="C24" s="15" t="s">
        <v>17</v>
      </c>
      <c r="D24" s="17">
        <v>1500</v>
      </c>
      <c r="E24" s="18"/>
      <c r="F24" s="58">
        <f t="shared" si="1"/>
        <v>0</v>
      </c>
    </row>
    <row r="25" spans="1:7" ht="30">
      <c r="A25" s="56" t="s">
        <v>40</v>
      </c>
      <c r="B25" s="6" t="s">
        <v>41</v>
      </c>
      <c r="C25" s="15" t="s">
        <v>17</v>
      </c>
      <c r="D25" s="17">
        <v>20</v>
      </c>
      <c r="E25" s="18"/>
      <c r="F25" s="58">
        <f t="shared" si="1"/>
        <v>0</v>
      </c>
    </row>
    <row r="26" spans="1:7" ht="63" thickBot="1">
      <c r="A26" s="56" t="s">
        <v>42</v>
      </c>
      <c r="B26" s="6" t="s">
        <v>43</v>
      </c>
      <c r="C26" s="15" t="s">
        <v>28</v>
      </c>
      <c r="D26" s="17">
        <v>50</v>
      </c>
      <c r="E26" s="18"/>
      <c r="F26" s="59">
        <f t="shared" si="1"/>
        <v>0</v>
      </c>
    </row>
    <row r="27" spans="1:7" ht="16.5" thickTop="1" thickBot="1">
      <c r="A27" s="54"/>
      <c r="B27" s="9" t="s">
        <v>11</v>
      </c>
      <c r="C27" s="10"/>
      <c r="D27" s="10"/>
      <c r="E27" s="11"/>
      <c r="F27" s="60">
        <f>SUM(F21:F26)</f>
        <v>0</v>
      </c>
      <c r="G27" s="41"/>
    </row>
    <row r="28" spans="1:7" ht="15.75" thickTop="1">
      <c r="A28" s="50" t="s">
        <v>44</v>
      </c>
      <c r="B28" s="4" t="s">
        <v>45</v>
      </c>
      <c r="C28" s="5"/>
      <c r="D28" s="5"/>
      <c r="E28" s="5"/>
      <c r="F28" s="61"/>
    </row>
    <row r="29" spans="1:7">
      <c r="A29" s="62"/>
      <c r="B29" s="19"/>
      <c r="C29" s="20"/>
      <c r="D29" s="20"/>
      <c r="E29" s="20"/>
      <c r="F29" s="63"/>
    </row>
    <row r="30" spans="1:7" ht="150">
      <c r="A30" s="64"/>
      <c r="B30" s="14" t="s">
        <v>46</v>
      </c>
      <c r="C30" s="15"/>
      <c r="D30" s="21"/>
      <c r="E30" s="21"/>
      <c r="F30" s="65"/>
    </row>
    <row r="31" spans="1:7" ht="45">
      <c r="A31" s="66" t="s">
        <v>47</v>
      </c>
      <c r="B31" s="6" t="s">
        <v>48</v>
      </c>
      <c r="C31" s="15" t="s">
        <v>17</v>
      </c>
      <c r="D31" s="17">
        <v>76000</v>
      </c>
      <c r="E31" s="22"/>
      <c r="F31" s="67">
        <f>D31*E31</f>
        <v>0</v>
      </c>
    </row>
    <row r="32" spans="1:7" ht="45">
      <c r="A32" s="66" t="s">
        <v>49</v>
      </c>
      <c r="B32" s="6" t="s">
        <v>50</v>
      </c>
      <c r="C32" s="15" t="s">
        <v>17</v>
      </c>
      <c r="D32" s="17">
        <v>65000</v>
      </c>
      <c r="E32" s="22"/>
      <c r="F32" s="67">
        <f t="shared" ref="F32:F36" si="2">D32*E32</f>
        <v>0</v>
      </c>
    </row>
    <row r="33" spans="1:7" ht="45">
      <c r="A33" s="66" t="s">
        <v>51</v>
      </c>
      <c r="B33" s="6" t="s">
        <v>52</v>
      </c>
      <c r="C33" s="15" t="s">
        <v>17</v>
      </c>
      <c r="D33" s="17">
        <v>8000</v>
      </c>
      <c r="E33" s="22"/>
      <c r="F33" s="67">
        <f t="shared" si="2"/>
        <v>0</v>
      </c>
    </row>
    <row r="34" spans="1:7" ht="30">
      <c r="A34" s="66" t="s">
        <v>53</v>
      </c>
      <c r="B34" s="6" t="s">
        <v>54</v>
      </c>
      <c r="C34" s="15" t="s">
        <v>17</v>
      </c>
      <c r="D34" s="17">
        <v>306000</v>
      </c>
      <c r="E34" s="22"/>
      <c r="F34" s="67">
        <f t="shared" si="2"/>
        <v>0</v>
      </c>
    </row>
    <row r="35" spans="1:7" ht="30">
      <c r="A35" s="66" t="s">
        <v>55</v>
      </c>
      <c r="B35" s="6" t="s">
        <v>56</v>
      </c>
      <c r="C35" s="15" t="s">
        <v>17</v>
      </c>
      <c r="D35" s="17">
        <v>1500</v>
      </c>
      <c r="E35" s="22"/>
      <c r="F35" s="67">
        <f t="shared" si="2"/>
        <v>0</v>
      </c>
    </row>
    <row r="36" spans="1:7" ht="45.75" thickBot="1">
      <c r="A36" s="66" t="s">
        <v>57</v>
      </c>
      <c r="B36" s="6" t="s">
        <v>58</v>
      </c>
      <c r="C36" s="15" t="s">
        <v>28</v>
      </c>
      <c r="D36" s="17">
        <v>2200</v>
      </c>
      <c r="E36" s="22"/>
      <c r="F36" s="67">
        <f t="shared" si="2"/>
        <v>0</v>
      </c>
    </row>
    <row r="37" spans="1:7" ht="16.5" thickTop="1" thickBot="1">
      <c r="A37" s="54"/>
      <c r="B37" s="9" t="s">
        <v>11</v>
      </c>
      <c r="C37" s="10"/>
      <c r="D37" s="10"/>
      <c r="E37" s="11"/>
      <c r="F37" s="55">
        <f>SUM(F30:F36)</f>
        <v>0</v>
      </c>
      <c r="G37" s="41"/>
    </row>
    <row r="38" spans="1:7" ht="15.75" thickTop="1">
      <c r="A38" s="50" t="s">
        <v>59</v>
      </c>
      <c r="B38" s="4" t="s">
        <v>60</v>
      </c>
      <c r="C38" s="5"/>
      <c r="D38" s="5"/>
      <c r="E38" s="5"/>
      <c r="F38" s="51"/>
    </row>
    <row r="39" spans="1:7">
      <c r="A39" s="62"/>
      <c r="B39" s="19"/>
      <c r="C39" s="20"/>
      <c r="D39" s="20"/>
      <c r="E39" s="20"/>
      <c r="F39" s="63"/>
    </row>
    <row r="40" spans="1:7" ht="150">
      <c r="A40" s="64"/>
      <c r="B40" s="14" t="s">
        <v>61</v>
      </c>
      <c r="C40" s="15"/>
      <c r="D40" s="21"/>
      <c r="E40" s="21"/>
      <c r="F40" s="65"/>
    </row>
    <row r="41" spans="1:7" ht="45">
      <c r="A41" s="66" t="s">
        <v>62</v>
      </c>
      <c r="B41" s="6" t="s">
        <v>63</v>
      </c>
      <c r="C41" s="15" t="s">
        <v>17</v>
      </c>
      <c r="D41" s="17">
        <v>80000</v>
      </c>
      <c r="E41" s="22"/>
      <c r="F41" s="67">
        <f>D41*E41</f>
        <v>0</v>
      </c>
    </row>
    <row r="42" spans="1:7" ht="45">
      <c r="A42" s="66" t="s">
        <v>64</v>
      </c>
      <c r="B42" s="6" t="s">
        <v>65</v>
      </c>
      <c r="C42" s="15" t="s">
        <v>17</v>
      </c>
      <c r="D42" s="17">
        <v>2500</v>
      </c>
      <c r="E42" s="22"/>
      <c r="F42" s="67">
        <f t="shared" ref="F42:F46" si="3">D42*E42</f>
        <v>0</v>
      </c>
    </row>
    <row r="43" spans="1:7" ht="45">
      <c r="A43" s="66" t="s">
        <v>66</v>
      </c>
      <c r="B43" s="6" t="s">
        <v>67</v>
      </c>
      <c r="C43" s="15" t="s">
        <v>17</v>
      </c>
      <c r="D43" s="17">
        <v>9700</v>
      </c>
      <c r="E43" s="22"/>
      <c r="F43" s="67">
        <f t="shared" si="3"/>
        <v>0</v>
      </c>
    </row>
    <row r="44" spans="1:7" ht="45">
      <c r="A44" s="66" t="s">
        <v>68</v>
      </c>
      <c r="B44" s="6" t="s">
        <v>69</v>
      </c>
      <c r="C44" s="15" t="s">
        <v>17</v>
      </c>
      <c r="D44" s="17">
        <v>165000</v>
      </c>
      <c r="E44" s="22"/>
      <c r="F44" s="67">
        <f t="shared" si="3"/>
        <v>0</v>
      </c>
    </row>
    <row r="45" spans="1:7" ht="45">
      <c r="A45" s="66" t="s">
        <v>70</v>
      </c>
      <c r="B45" s="6" t="s">
        <v>71</v>
      </c>
      <c r="C45" s="15" t="s">
        <v>17</v>
      </c>
      <c r="D45" s="17">
        <v>2000</v>
      </c>
      <c r="E45" s="22"/>
      <c r="F45" s="67">
        <f t="shared" si="3"/>
        <v>0</v>
      </c>
    </row>
    <row r="46" spans="1:7" ht="60.75" thickBot="1">
      <c r="A46" s="66" t="s">
        <v>72</v>
      </c>
      <c r="B46" s="6" t="s">
        <v>73</v>
      </c>
      <c r="C46" s="15" t="s">
        <v>28</v>
      </c>
      <c r="D46" s="17">
        <v>2400</v>
      </c>
      <c r="E46" s="22"/>
      <c r="F46" s="67">
        <f t="shared" si="3"/>
        <v>0</v>
      </c>
    </row>
    <row r="47" spans="1:7" ht="16.5" thickTop="1" thickBot="1">
      <c r="A47" s="54"/>
      <c r="B47" s="9" t="s">
        <v>11</v>
      </c>
      <c r="C47" s="10"/>
      <c r="D47" s="10"/>
      <c r="E47" s="11"/>
      <c r="F47" s="55">
        <f>SUM(F40:F46)</f>
        <v>0</v>
      </c>
      <c r="G47" s="41"/>
    </row>
    <row r="48" spans="1:7" ht="30.75" thickTop="1">
      <c r="A48" s="50" t="s">
        <v>74</v>
      </c>
      <c r="B48" s="4" t="s">
        <v>75</v>
      </c>
      <c r="C48" s="5"/>
      <c r="D48" s="5"/>
      <c r="E48" s="5"/>
      <c r="F48" s="51"/>
    </row>
    <row r="49" spans="1:7">
      <c r="A49" s="62"/>
      <c r="B49" s="19"/>
      <c r="C49" s="20"/>
      <c r="D49" s="20"/>
      <c r="E49" s="20"/>
      <c r="F49" s="63"/>
    </row>
    <row r="50" spans="1:7" ht="135">
      <c r="A50" s="64"/>
      <c r="B50" s="14" t="s">
        <v>76</v>
      </c>
      <c r="C50" s="15"/>
      <c r="D50" s="21"/>
      <c r="E50" s="21"/>
      <c r="F50" s="65"/>
    </row>
    <row r="51" spans="1:7" ht="30">
      <c r="A51" s="66" t="s">
        <v>77</v>
      </c>
      <c r="B51" s="6" t="s">
        <v>78</v>
      </c>
      <c r="C51" s="15" t="s">
        <v>17</v>
      </c>
      <c r="D51" s="17">
        <v>21000</v>
      </c>
      <c r="E51" s="22"/>
      <c r="F51" s="67">
        <f>D51*E51</f>
        <v>0</v>
      </c>
    </row>
    <row r="52" spans="1:7" ht="30">
      <c r="A52" s="66" t="s">
        <v>79</v>
      </c>
      <c r="B52" s="6" t="s">
        <v>80</v>
      </c>
      <c r="C52" s="15" t="s">
        <v>17</v>
      </c>
      <c r="D52" s="17">
        <v>21000</v>
      </c>
      <c r="E52" s="22"/>
      <c r="F52" s="67">
        <f t="shared" ref="F52:F54" si="4">D52*E52</f>
        <v>0</v>
      </c>
    </row>
    <row r="53" spans="1:7" ht="30">
      <c r="A53" s="66" t="s">
        <v>81</v>
      </c>
      <c r="B53" s="6" t="s">
        <v>134</v>
      </c>
      <c r="C53" s="15" t="s">
        <v>17</v>
      </c>
      <c r="D53" s="17">
        <v>85000</v>
      </c>
      <c r="E53" s="22"/>
      <c r="F53" s="67">
        <f t="shared" si="4"/>
        <v>0</v>
      </c>
    </row>
    <row r="54" spans="1:7" ht="30.75" thickBot="1">
      <c r="A54" s="66" t="s">
        <v>82</v>
      </c>
      <c r="B54" s="6" t="s">
        <v>83</v>
      </c>
      <c r="C54" s="15" t="s">
        <v>17</v>
      </c>
      <c r="D54" s="17">
        <v>218000</v>
      </c>
      <c r="E54" s="22"/>
      <c r="F54" s="67">
        <f t="shared" si="4"/>
        <v>0</v>
      </c>
    </row>
    <row r="55" spans="1:7" ht="16.5" thickTop="1" thickBot="1">
      <c r="A55" s="54"/>
      <c r="B55" s="9" t="s">
        <v>11</v>
      </c>
      <c r="C55" s="10"/>
      <c r="D55" s="10"/>
      <c r="E55" s="11"/>
      <c r="F55" s="55">
        <f>SUM(F50:F54)</f>
        <v>0</v>
      </c>
      <c r="G55" s="41"/>
    </row>
    <row r="56" spans="1:7" ht="30.75" thickTop="1">
      <c r="A56" s="50" t="s">
        <v>84</v>
      </c>
      <c r="B56" s="4" t="s">
        <v>85</v>
      </c>
      <c r="C56" s="5"/>
      <c r="D56" s="5"/>
      <c r="E56" s="5"/>
      <c r="F56" s="51"/>
    </row>
    <row r="57" spans="1:7">
      <c r="A57" s="62"/>
      <c r="B57" s="19"/>
      <c r="C57" s="20"/>
      <c r="D57" s="20"/>
      <c r="E57" s="20"/>
      <c r="F57" s="63"/>
    </row>
    <row r="58" spans="1:7" ht="135">
      <c r="A58" s="64"/>
      <c r="B58" s="14" t="s">
        <v>86</v>
      </c>
      <c r="C58" s="15"/>
      <c r="D58" s="21"/>
      <c r="E58" s="21"/>
      <c r="F58" s="65"/>
    </row>
    <row r="59" spans="1:7" ht="30">
      <c r="A59" s="66" t="s">
        <v>87</v>
      </c>
      <c r="B59" s="23" t="s">
        <v>88</v>
      </c>
      <c r="C59" s="15" t="s">
        <v>17</v>
      </c>
      <c r="D59" s="17">
        <v>2000</v>
      </c>
      <c r="E59" s="22"/>
      <c r="F59" s="67">
        <f>D59*E59</f>
        <v>0</v>
      </c>
    </row>
    <row r="60" spans="1:7" ht="30">
      <c r="A60" s="66" t="s">
        <v>89</v>
      </c>
      <c r="B60" s="6" t="s">
        <v>80</v>
      </c>
      <c r="C60" s="15" t="s">
        <v>17</v>
      </c>
      <c r="D60" s="17">
        <v>2000</v>
      </c>
      <c r="E60" s="22"/>
      <c r="F60" s="67">
        <f t="shared" ref="F60:F62" si="5">D60*E60</f>
        <v>0</v>
      </c>
    </row>
    <row r="61" spans="1:7" ht="30">
      <c r="A61" s="66" t="s">
        <v>90</v>
      </c>
      <c r="B61" s="6" t="s">
        <v>134</v>
      </c>
      <c r="C61" s="15" t="s">
        <v>17</v>
      </c>
      <c r="D61" s="17">
        <v>5000</v>
      </c>
      <c r="E61" s="22"/>
      <c r="F61" s="67">
        <f t="shared" si="5"/>
        <v>0</v>
      </c>
    </row>
    <row r="62" spans="1:7" ht="30.75" thickBot="1">
      <c r="A62" s="68" t="s">
        <v>91</v>
      </c>
      <c r="B62" s="6" t="s">
        <v>83</v>
      </c>
      <c r="C62" s="15" t="s">
        <v>17</v>
      </c>
      <c r="D62" s="17">
        <v>10000</v>
      </c>
      <c r="E62" s="22"/>
      <c r="F62" s="67">
        <f t="shared" si="5"/>
        <v>0</v>
      </c>
    </row>
    <row r="63" spans="1:7" ht="16.5" thickTop="1" thickBot="1">
      <c r="A63" s="54"/>
      <c r="B63" s="9" t="s">
        <v>11</v>
      </c>
      <c r="C63" s="10"/>
      <c r="D63" s="10"/>
      <c r="E63" s="11"/>
      <c r="F63" s="55">
        <f>SUM(F58:F62)</f>
        <v>0</v>
      </c>
      <c r="G63" s="41"/>
    </row>
    <row r="64" spans="1:7" ht="15.75" thickTop="1">
      <c r="A64" s="50" t="s">
        <v>92</v>
      </c>
      <c r="B64" s="4" t="s">
        <v>93</v>
      </c>
      <c r="C64" s="5"/>
      <c r="D64" s="5"/>
      <c r="E64" s="5"/>
      <c r="F64" s="51"/>
    </row>
    <row r="65" spans="1:7">
      <c r="A65" s="62"/>
      <c r="B65" s="19"/>
      <c r="C65" s="20"/>
      <c r="D65" s="20"/>
      <c r="E65" s="20"/>
      <c r="F65" s="63"/>
    </row>
    <row r="66" spans="1:7" ht="120">
      <c r="A66" s="64"/>
      <c r="B66" s="14" t="s">
        <v>135</v>
      </c>
      <c r="C66" s="21"/>
      <c r="D66" s="21"/>
      <c r="E66" s="21"/>
      <c r="F66" s="65"/>
    </row>
    <row r="67" spans="1:7" ht="30">
      <c r="A67" s="66" t="s">
        <v>94</v>
      </c>
      <c r="B67" s="6" t="s">
        <v>136</v>
      </c>
      <c r="C67" s="15" t="s">
        <v>17</v>
      </c>
      <c r="D67" s="17">
        <v>110000</v>
      </c>
      <c r="E67" s="22"/>
      <c r="F67" s="67">
        <f>D67*E67</f>
        <v>0</v>
      </c>
    </row>
    <row r="68" spans="1:7" ht="30">
      <c r="A68" s="66" t="s">
        <v>95</v>
      </c>
      <c r="B68" s="6" t="s">
        <v>137</v>
      </c>
      <c r="C68" s="15" t="s">
        <v>17</v>
      </c>
      <c r="D68" s="17">
        <v>5000</v>
      </c>
      <c r="E68" s="22"/>
      <c r="F68" s="67">
        <f t="shared" ref="F68:F72" si="6">D68*E68</f>
        <v>0</v>
      </c>
    </row>
    <row r="69" spans="1:7" ht="30">
      <c r="A69" s="66" t="s">
        <v>96</v>
      </c>
      <c r="B69" s="6" t="s">
        <v>138</v>
      </c>
      <c r="C69" s="15" t="s">
        <v>17</v>
      </c>
      <c r="D69" s="17">
        <v>10000</v>
      </c>
      <c r="E69" s="22"/>
      <c r="F69" s="67">
        <f t="shared" si="6"/>
        <v>0</v>
      </c>
    </row>
    <row r="70" spans="1:7" ht="30">
      <c r="A70" s="68" t="s">
        <v>97</v>
      </c>
      <c r="B70" s="6" t="s">
        <v>139</v>
      </c>
      <c r="C70" s="15" t="s">
        <v>17</v>
      </c>
      <c r="D70" s="17">
        <v>220000</v>
      </c>
      <c r="E70" s="22"/>
      <c r="F70" s="67">
        <f t="shared" si="6"/>
        <v>0</v>
      </c>
    </row>
    <row r="71" spans="1:7" ht="30">
      <c r="A71" s="66" t="s">
        <v>98</v>
      </c>
      <c r="B71" s="6" t="s">
        <v>140</v>
      </c>
      <c r="C71" s="15" t="s">
        <v>17</v>
      </c>
      <c r="D71" s="17">
        <v>1500</v>
      </c>
      <c r="E71" s="22"/>
      <c r="F71" s="67">
        <f t="shared" si="6"/>
        <v>0</v>
      </c>
    </row>
    <row r="72" spans="1:7" ht="45.75" thickBot="1">
      <c r="A72" s="66" t="s">
        <v>99</v>
      </c>
      <c r="B72" s="6" t="s">
        <v>141</v>
      </c>
      <c r="C72" s="15" t="s">
        <v>28</v>
      </c>
      <c r="D72" s="17">
        <v>4200</v>
      </c>
      <c r="E72" s="22"/>
      <c r="F72" s="67">
        <f t="shared" si="6"/>
        <v>0</v>
      </c>
    </row>
    <row r="73" spans="1:7" ht="16.5" thickTop="1" thickBot="1">
      <c r="A73" s="54"/>
      <c r="B73" s="9" t="s">
        <v>11</v>
      </c>
      <c r="C73" s="10"/>
      <c r="D73" s="10"/>
      <c r="E73" s="11"/>
      <c r="F73" s="55">
        <f>SUM(F66:F72)</f>
        <v>0</v>
      </c>
      <c r="G73" s="41"/>
    </row>
    <row r="74" spans="1:7" ht="15.75" thickTop="1">
      <c r="A74" s="50" t="s">
        <v>100</v>
      </c>
      <c r="B74" s="4" t="s">
        <v>101</v>
      </c>
      <c r="C74" s="5"/>
      <c r="D74" s="5"/>
      <c r="E74" s="5"/>
      <c r="F74" s="51"/>
    </row>
    <row r="75" spans="1:7">
      <c r="A75" s="62"/>
      <c r="B75" s="19"/>
      <c r="C75" s="20"/>
      <c r="D75" s="20"/>
      <c r="E75" s="20"/>
      <c r="F75" s="63"/>
    </row>
    <row r="76" spans="1:7" ht="120">
      <c r="A76" s="64"/>
      <c r="B76" s="14" t="s">
        <v>142</v>
      </c>
      <c r="C76" s="21"/>
      <c r="D76" s="21"/>
      <c r="E76" s="21"/>
      <c r="F76" s="65"/>
    </row>
    <row r="77" spans="1:7" ht="30">
      <c r="A77" s="66" t="s">
        <v>102</v>
      </c>
      <c r="B77" s="6" t="s">
        <v>143</v>
      </c>
      <c r="C77" s="15" t="s">
        <v>17</v>
      </c>
      <c r="D77" s="17">
        <v>4000</v>
      </c>
      <c r="E77" s="22"/>
      <c r="F77" s="67">
        <f>D77*E77</f>
        <v>0</v>
      </c>
    </row>
    <row r="78" spans="1:7" ht="30">
      <c r="A78" s="66" t="s">
        <v>103</v>
      </c>
      <c r="B78" s="6" t="s">
        <v>144</v>
      </c>
      <c r="C78" s="15" t="s">
        <v>17</v>
      </c>
      <c r="D78" s="17">
        <v>300</v>
      </c>
      <c r="E78" s="22"/>
      <c r="F78" s="67">
        <f t="shared" ref="F78:F82" si="7">D78*E78</f>
        <v>0</v>
      </c>
    </row>
    <row r="79" spans="1:7" ht="30">
      <c r="A79" s="66" t="s">
        <v>104</v>
      </c>
      <c r="B79" s="6" t="s">
        <v>145</v>
      </c>
      <c r="C79" s="15" t="s">
        <v>17</v>
      </c>
      <c r="D79" s="17">
        <v>600</v>
      </c>
      <c r="E79" s="22"/>
      <c r="F79" s="67">
        <f t="shared" si="7"/>
        <v>0</v>
      </c>
    </row>
    <row r="80" spans="1:7" ht="30">
      <c r="A80" s="68" t="s">
        <v>105</v>
      </c>
      <c r="B80" s="6" t="s">
        <v>146</v>
      </c>
      <c r="C80" s="15" t="s">
        <v>17</v>
      </c>
      <c r="D80" s="17">
        <v>8000</v>
      </c>
      <c r="E80" s="22"/>
      <c r="F80" s="67">
        <f t="shared" si="7"/>
        <v>0</v>
      </c>
    </row>
    <row r="81" spans="1:7" ht="30">
      <c r="A81" s="66" t="s">
        <v>106</v>
      </c>
      <c r="B81" s="6" t="s">
        <v>147</v>
      </c>
      <c r="C81" s="15" t="s">
        <v>17</v>
      </c>
      <c r="D81" s="17">
        <v>100</v>
      </c>
      <c r="E81" s="22"/>
      <c r="F81" s="67">
        <f t="shared" si="7"/>
        <v>0</v>
      </c>
    </row>
    <row r="82" spans="1:7" ht="45.75" thickBot="1">
      <c r="A82" s="66" t="s">
        <v>107</v>
      </c>
      <c r="B82" s="6" t="s">
        <v>148</v>
      </c>
      <c r="C82" s="15" t="s">
        <v>28</v>
      </c>
      <c r="D82" s="17">
        <v>200</v>
      </c>
      <c r="E82" s="22"/>
      <c r="F82" s="67">
        <f t="shared" si="7"/>
        <v>0</v>
      </c>
    </row>
    <row r="83" spans="1:7" ht="16.5" thickTop="1" thickBot="1">
      <c r="A83" s="54"/>
      <c r="B83" s="9" t="s">
        <v>11</v>
      </c>
      <c r="C83" s="10"/>
      <c r="D83" s="10"/>
      <c r="E83" s="11"/>
      <c r="F83" s="55">
        <f>SUM(F76:F82)</f>
        <v>0</v>
      </c>
      <c r="G83" s="41"/>
    </row>
    <row r="84" spans="1:7" ht="15.75" thickTop="1">
      <c r="A84" s="50" t="s">
        <v>108</v>
      </c>
      <c r="B84" s="4" t="s">
        <v>109</v>
      </c>
      <c r="C84" s="5"/>
      <c r="D84" s="5"/>
      <c r="E84" s="5"/>
      <c r="F84" s="51"/>
    </row>
    <row r="85" spans="1:7">
      <c r="A85" s="62"/>
      <c r="B85" s="19"/>
      <c r="C85" s="20"/>
      <c r="D85" s="20"/>
      <c r="E85" s="20"/>
      <c r="F85" s="63"/>
    </row>
    <row r="86" spans="1:7" ht="90">
      <c r="A86" s="66" t="s">
        <v>110</v>
      </c>
      <c r="B86" s="6" t="s">
        <v>111</v>
      </c>
      <c r="C86" s="15" t="s">
        <v>17</v>
      </c>
      <c r="D86" s="15">
        <v>600000</v>
      </c>
      <c r="E86" s="24"/>
      <c r="F86" s="69">
        <f>D86*E86</f>
        <v>0</v>
      </c>
    </row>
    <row r="87" spans="1:7" ht="75">
      <c r="A87" s="66" t="s">
        <v>112</v>
      </c>
      <c r="B87" s="6" t="s">
        <v>113</v>
      </c>
      <c r="C87" s="15" t="s">
        <v>28</v>
      </c>
      <c r="D87" s="15">
        <v>6000</v>
      </c>
      <c r="E87" s="24"/>
      <c r="F87" s="69">
        <f t="shared" ref="F87:F89" si="8">D87*E87</f>
        <v>0</v>
      </c>
    </row>
    <row r="88" spans="1:7" ht="75">
      <c r="A88" s="66" t="s">
        <v>114</v>
      </c>
      <c r="B88" s="6" t="s">
        <v>115</v>
      </c>
      <c r="C88" s="15" t="s">
        <v>28</v>
      </c>
      <c r="D88" s="15">
        <v>10000</v>
      </c>
      <c r="E88" s="24"/>
      <c r="F88" s="69">
        <f t="shared" si="8"/>
        <v>0</v>
      </c>
    </row>
    <row r="89" spans="1:7" ht="75.75" thickBot="1">
      <c r="A89" s="70" t="s">
        <v>116</v>
      </c>
      <c r="B89" s="25" t="s">
        <v>117</v>
      </c>
      <c r="C89" s="15" t="s">
        <v>28</v>
      </c>
      <c r="D89" s="15">
        <v>6000</v>
      </c>
      <c r="E89" s="26"/>
      <c r="F89" s="69">
        <f t="shared" si="8"/>
        <v>0</v>
      </c>
    </row>
    <row r="90" spans="1:7" ht="16.5" thickTop="1" thickBot="1">
      <c r="A90" s="71"/>
      <c r="B90" s="9" t="s">
        <v>11</v>
      </c>
      <c r="C90" s="10"/>
      <c r="D90" s="10"/>
      <c r="E90" s="11"/>
      <c r="F90" s="55">
        <f>SUM(F86:F89)</f>
        <v>0</v>
      </c>
      <c r="G90" s="41"/>
    </row>
    <row r="91" spans="1:7" ht="15.75" thickTop="1">
      <c r="A91" s="72" t="s">
        <v>118</v>
      </c>
      <c r="B91" s="27" t="s">
        <v>119</v>
      </c>
      <c r="C91" s="28"/>
      <c r="D91" s="28"/>
      <c r="E91" s="28"/>
      <c r="F91" s="61"/>
    </row>
    <row r="92" spans="1:7">
      <c r="A92" s="73"/>
      <c r="B92" s="29"/>
      <c r="C92" s="30"/>
      <c r="D92" s="30"/>
      <c r="E92" s="30"/>
      <c r="F92" s="74"/>
    </row>
    <row r="93" spans="1:7" ht="90.75" thickBot="1">
      <c r="A93" s="66" t="s">
        <v>120</v>
      </c>
      <c r="B93" s="6" t="s">
        <v>121</v>
      </c>
      <c r="C93" s="15" t="s">
        <v>17</v>
      </c>
      <c r="D93" s="15">
        <v>85000</v>
      </c>
      <c r="E93" s="24"/>
      <c r="F93" s="69">
        <f>D93*E93</f>
        <v>0</v>
      </c>
    </row>
    <row r="94" spans="1:7" ht="16.5" thickTop="1" thickBot="1">
      <c r="A94" s="71"/>
      <c r="B94" s="9" t="s">
        <v>11</v>
      </c>
      <c r="C94" s="10"/>
      <c r="D94" s="10"/>
      <c r="E94" s="11"/>
      <c r="F94" s="55">
        <f>SUM(F93:F93)</f>
        <v>0</v>
      </c>
      <c r="G94" s="41"/>
    </row>
    <row r="95" spans="1:7" ht="15.75" thickTop="1">
      <c r="A95" s="50" t="s">
        <v>122</v>
      </c>
      <c r="B95" s="4" t="s">
        <v>123</v>
      </c>
      <c r="C95" s="5"/>
      <c r="D95" s="5"/>
      <c r="E95" s="5"/>
      <c r="F95" s="51"/>
    </row>
    <row r="96" spans="1:7">
      <c r="A96" s="62"/>
      <c r="B96" s="19"/>
      <c r="C96" s="20"/>
      <c r="D96" s="20"/>
      <c r="E96" s="20"/>
      <c r="F96" s="63"/>
    </row>
    <row r="97" spans="1:7" ht="210">
      <c r="A97" s="66" t="s">
        <v>124</v>
      </c>
      <c r="B97" s="6" t="s">
        <v>125</v>
      </c>
      <c r="C97" s="15" t="s">
        <v>10</v>
      </c>
      <c r="D97" s="15">
        <v>10</v>
      </c>
      <c r="E97" s="24"/>
      <c r="F97" s="69">
        <f>D97*E97</f>
        <v>0</v>
      </c>
    </row>
    <row r="98" spans="1:7" ht="30.75" thickBot="1">
      <c r="A98" s="66" t="s">
        <v>126</v>
      </c>
      <c r="B98" s="6" t="s">
        <v>127</v>
      </c>
      <c r="C98" s="24" t="s">
        <v>10</v>
      </c>
      <c r="D98" s="24">
        <v>10</v>
      </c>
      <c r="E98" s="24"/>
      <c r="F98" s="69">
        <f>D98*E98</f>
        <v>0</v>
      </c>
    </row>
    <row r="99" spans="1:7" ht="16.5" thickTop="1" thickBot="1">
      <c r="A99" s="71"/>
      <c r="B99" s="9" t="s">
        <v>11</v>
      </c>
      <c r="C99" s="10"/>
      <c r="D99" s="10"/>
      <c r="E99" s="11"/>
      <c r="F99" s="55">
        <f>SUM(F97:F98)</f>
        <v>0</v>
      </c>
      <c r="G99" s="41"/>
    </row>
    <row r="100" spans="1:7" ht="15.75" thickTop="1">
      <c r="A100" s="75"/>
      <c r="B100" s="31"/>
      <c r="C100" s="32"/>
      <c r="D100" s="33"/>
      <c r="E100" s="33"/>
      <c r="F100" s="76"/>
    </row>
    <row r="101" spans="1:7">
      <c r="A101" s="77"/>
      <c r="B101" s="34" t="s">
        <v>128</v>
      </c>
      <c r="C101" s="35"/>
      <c r="D101" s="35"/>
      <c r="E101" s="35"/>
      <c r="F101" s="78"/>
    </row>
    <row r="102" spans="1:7" ht="15.75">
      <c r="A102" s="79"/>
      <c r="B102" s="36"/>
      <c r="C102" s="37"/>
      <c r="D102" s="37"/>
      <c r="E102" s="37"/>
      <c r="F102" s="80"/>
      <c r="G102" s="42"/>
    </row>
    <row r="103" spans="1:7">
      <c r="A103" s="81" t="s">
        <v>7</v>
      </c>
      <c r="B103" s="19" t="s">
        <v>8</v>
      </c>
      <c r="C103" s="89"/>
      <c r="D103" s="90"/>
      <c r="E103" s="91"/>
      <c r="F103" s="82">
        <f>F7</f>
        <v>0</v>
      </c>
    </row>
    <row r="104" spans="1:7">
      <c r="A104" s="83" t="s">
        <v>12</v>
      </c>
      <c r="B104" s="19" t="s">
        <v>129</v>
      </c>
      <c r="C104" s="89"/>
      <c r="D104" s="90"/>
      <c r="E104" s="91"/>
      <c r="F104" s="84">
        <f>F17</f>
        <v>0</v>
      </c>
    </row>
    <row r="105" spans="1:7">
      <c r="A105" s="83" t="s">
        <v>29</v>
      </c>
      <c r="B105" s="19" t="s">
        <v>130</v>
      </c>
      <c r="C105" s="89"/>
      <c r="D105" s="90"/>
      <c r="E105" s="91"/>
      <c r="F105" s="84">
        <f>F27</f>
        <v>0</v>
      </c>
    </row>
    <row r="106" spans="1:7">
      <c r="A106" s="83" t="s">
        <v>44</v>
      </c>
      <c r="B106" s="19" t="s">
        <v>45</v>
      </c>
      <c r="C106" s="89"/>
      <c r="D106" s="90"/>
      <c r="E106" s="91"/>
      <c r="F106" s="82">
        <f>F37</f>
        <v>0</v>
      </c>
    </row>
    <row r="107" spans="1:7">
      <c r="A107" s="83" t="s">
        <v>59</v>
      </c>
      <c r="B107" s="19" t="s">
        <v>60</v>
      </c>
      <c r="C107" s="89"/>
      <c r="D107" s="90"/>
      <c r="E107" s="91"/>
      <c r="F107" s="82">
        <f>F47</f>
        <v>0</v>
      </c>
    </row>
    <row r="108" spans="1:7" ht="30">
      <c r="A108" s="83" t="s">
        <v>74</v>
      </c>
      <c r="B108" s="19" t="s">
        <v>75</v>
      </c>
      <c r="C108" s="89"/>
      <c r="D108" s="90"/>
      <c r="E108" s="91"/>
      <c r="F108" s="82">
        <f>F55</f>
        <v>0</v>
      </c>
    </row>
    <row r="109" spans="1:7" ht="30">
      <c r="A109" s="83" t="s">
        <v>84</v>
      </c>
      <c r="B109" s="19" t="s">
        <v>85</v>
      </c>
      <c r="C109" s="89"/>
      <c r="D109" s="90"/>
      <c r="E109" s="91"/>
      <c r="F109" s="82">
        <f>F63</f>
        <v>0</v>
      </c>
    </row>
    <row r="110" spans="1:7">
      <c r="A110" s="83" t="s">
        <v>92</v>
      </c>
      <c r="B110" s="19" t="s">
        <v>93</v>
      </c>
      <c r="C110" s="89"/>
      <c r="D110" s="90"/>
      <c r="E110" s="91"/>
      <c r="F110" s="82">
        <f>F73</f>
        <v>0</v>
      </c>
    </row>
    <row r="111" spans="1:7">
      <c r="A111" s="83" t="s">
        <v>100</v>
      </c>
      <c r="B111" s="19" t="s">
        <v>101</v>
      </c>
      <c r="C111" s="89"/>
      <c r="D111" s="90"/>
      <c r="E111" s="91"/>
      <c r="F111" s="82">
        <f>F83</f>
        <v>0</v>
      </c>
    </row>
    <row r="112" spans="1:7">
      <c r="A112" s="83" t="s">
        <v>108</v>
      </c>
      <c r="B112" s="19" t="s">
        <v>109</v>
      </c>
      <c r="C112" s="89"/>
      <c r="D112" s="90"/>
      <c r="E112" s="91"/>
      <c r="F112" s="82">
        <f>F90</f>
        <v>0</v>
      </c>
    </row>
    <row r="113" spans="1:6">
      <c r="A113" s="83" t="s">
        <v>118</v>
      </c>
      <c r="B113" s="29" t="s">
        <v>119</v>
      </c>
      <c r="C113" s="89"/>
      <c r="D113" s="90"/>
      <c r="E113" s="91"/>
      <c r="F113" s="82">
        <f>F94</f>
        <v>0</v>
      </c>
    </row>
    <row r="114" spans="1:6" ht="15.75" thickBot="1">
      <c r="A114" s="85" t="s">
        <v>122</v>
      </c>
      <c r="B114" s="86" t="s">
        <v>123</v>
      </c>
      <c r="C114" s="92"/>
      <c r="D114" s="93"/>
      <c r="E114" s="94"/>
      <c r="F114" s="87">
        <f>F99</f>
        <v>0</v>
      </c>
    </row>
    <row r="115" spans="1:6" ht="17.25" thickTop="1" thickBot="1">
      <c r="A115" s="54"/>
      <c r="B115" s="11" t="s">
        <v>131</v>
      </c>
      <c r="C115" s="10"/>
      <c r="D115" s="10"/>
      <c r="E115" s="10"/>
      <c r="F115" s="88">
        <f>SUM(F103:F114)</f>
        <v>0</v>
      </c>
    </row>
    <row r="116" spans="1:6" ht="15.75" thickTop="1"/>
  </sheetData>
  <mergeCells count="14">
    <mergeCell ref="C106:E106"/>
    <mergeCell ref="A1:F1"/>
    <mergeCell ref="A2:F2"/>
    <mergeCell ref="C103:E103"/>
    <mergeCell ref="C104:E104"/>
    <mergeCell ref="C105:E105"/>
    <mergeCell ref="C113:E113"/>
    <mergeCell ref="C114:E114"/>
    <mergeCell ref="C107:E107"/>
    <mergeCell ref="C108:E108"/>
    <mergeCell ref="C109:E109"/>
    <mergeCell ref="C110:E110"/>
    <mergeCell ref="C111:E111"/>
    <mergeCell ref="C112:E112"/>
  </mergeCells>
  <pageMargins left="0.7" right="0.7" top="0.75" bottom="0.75" header="0.3" footer="0.3"/>
  <pageSetup paperSize="9" scale="68" fitToHeight="0" orientation="portrait" r:id="rId1"/>
  <rowBreaks count="4" manualBreakCount="4">
    <brk id="27" max="5" man="1"/>
    <brk id="47" max="5" man="1"/>
    <brk id="73" max="5" man="1"/>
    <brk id="9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Plastika FINAL</vt:lpstr>
      <vt:lpstr>'Plastika FINAL'!Print_Area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Cvitaš</dc:creator>
  <cp:lastModifiedBy>Ivana Cvitaš</cp:lastModifiedBy>
  <cp:lastPrinted>2023-02-05T17:05:11Z</cp:lastPrinted>
  <dcterms:created xsi:type="dcterms:W3CDTF">2023-01-25T14:02:13Z</dcterms:created>
  <dcterms:modified xsi:type="dcterms:W3CDTF">2023-02-28T10:37:17Z</dcterms:modified>
</cp:coreProperties>
</file>