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310-22_ stručni nadzor upornjak U2 Hreljin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F52" i="3" l="1"/>
  <c r="F51" i="3"/>
  <c r="F50" i="3"/>
  <c r="F47" i="3"/>
  <c r="F46" i="3"/>
  <c r="F44" i="3"/>
  <c r="F20" i="3"/>
  <c r="F23" i="3"/>
  <c r="F25" i="3"/>
  <c r="F27" i="3"/>
  <c r="F29" i="3"/>
  <c r="F31" i="3"/>
  <c r="F33" i="3"/>
  <c r="F35" i="3"/>
  <c r="F37" i="3"/>
  <c r="F39" i="3"/>
  <c r="F41" i="3"/>
  <c r="F43" i="3"/>
  <c r="F17" i="3"/>
</calcChain>
</file>

<file path=xl/sharedStrings.xml><?xml version="1.0" encoding="utf-8"?>
<sst xmlns="http://schemas.openxmlformats.org/spreadsheetml/2006/main" count="69" uniqueCount="52">
  <si>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</si>
  <si>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</si>
  <si>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</si>
  <si>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</si>
  <si>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</si>
  <si>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</si>
  <si>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</si>
  <si>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</si>
  <si>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</si>
  <si>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</si>
  <si>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</si>
  <si>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</si>
  <si>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</si>
  <si>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</si>
  <si>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</si>
  <si>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t>Stručni nadzor i kontrolna ispitivanja nad sanacijom oštećenja prijelazne naprave iznad upornjaka U2 na vijaduktu Hreljin u km 60+600 na autocesti A6</t>
  </si>
  <si>
    <t>KONTROLNA ISPITIVANJA</t>
  </si>
  <si>
    <t>1.1.</t>
  </si>
  <si>
    <t xml:space="preserve">Ispitivanje izvedenog nosivog sloja asfaltnog kolnika - određivanje debljine izvedenog sloja, 1 uzorak /4000 m2, sukladno normi HRN EN 12697-36. Obračun po broju ispitivanja. </t>
  </si>
  <si>
    <t>kom</t>
  </si>
  <si>
    <t>1.2.</t>
  </si>
  <si>
    <t>Ispitivanje izvedenog nosivog sloja asfaltnog kolnika - udio šupljina, 1 uzorak/4000 m2, sukladno normi HRN EN 12697-8. Obračun po broju ispitivanja.</t>
  </si>
  <si>
    <t>1.3.</t>
  </si>
  <si>
    <t>Ispitivanje izvedenog nosivog sloja asfaltnog kolnika - stupanj zbijenosti, 1 uzorak/4000 m2. Obračun po broju ispitivanja.</t>
  </si>
  <si>
    <t>1.4.</t>
  </si>
  <si>
    <t xml:space="preserve">Ispitivanje izvedenog habajućeg sloja asfaltnog kolnika - određivanje debljine izvedenog sloja, 1 uzorak /4000 m2, sukladno normi HRN EN 12697-36. Obračun po broju ispitivanja. </t>
  </si>
  <si>
    <t>1.5.</t>
  </si>
  <si>
    <t>Ispitivanje izvedenog habajućeg sloja asfaltnog kolnika - udio šupljina, 1 uzorak/4000 m2, sukladno normi HRN EN 12697-8. Obračun po broju ispitivanja.</t>
  </si>
  <si>
    <t>1.6.</t>
  </si>
  <si>
    <t>Ispitivanje izvedenog habajućeg sloja asfaltnog kolnika - stupanj zbijenosti, 1 uzorak/4000 m2. Obračun po broju ispitivanja.</t>
  </si>
  <si>
    <t>1.7.</t>
  </si>
  <si>
    <t>Ispitivanje čvrstoće prionljivosti pull-off metodom, hidrorazarane i pripremljene podloge betona. Obračun po broju ispitivanja. Ispitna norma: HRN EN 1542.</t>
  </si>
  <si>
    <t>1.8.</t>
  </si>
  <si>
    <t>Ispitivanje čvrstoće prionljivosti pull-off metodom površina saniranih polimercementnim R4 ili epoksidnim mortom. Obračun po broju ispitivanja. Ispitna norma: HRN EN 1542.</t>
  </si>
  <si>
    <t>1.9.</t>
  </si>
  <si>
    <t>Uzorkovanje svježeg sanacijskog polimercementnog morta R4 u prizmice 40x40x160 mm. Njega i ispitivanje u traženoj starosti uzorka tlačne čvrstoće i čvrstoće na savijanje. Jedna ispitna serija: 3 uzorka oblika prizmi 40x40x160 mm. Obračun po broju ispitnih serija. Ispitna norma: HRN EN 12190.</t>
  </si>
  <si>
    <t>1.10.</t>
  </si>
  <si>
    <t>Ispitivanje čvrstoće prionljivosti pull-off metodom temeljnog i brtvenog sloja hidroizolacije. Obračun po broju ispitivanja. Ispitna norma: HRN EN 1542.</t>
  </si>
  <si>
    <t>1.11.</t>
  </si>
  <si>
    <t>Ispitivanje tlačne čvrstoće betona na uzorcima oblika kocki dimenzija 150x150x150 mm. Ispitna norma: HRN EN 12390-3. Obračun po broju uzoraka.</t>
  </si>
  <si>
    <t>1.12.</t>
  </si>
  <si>
    <t>Ispitivanje vodonepropusnosti betona. Ispitna serija 3 uzorka oblika kocka dimenzija 150x150x150 mm. Ispitna norma: HRN EN 12390-8. Obračun po broju ispitanih serija.</t>
  </si>
  <si>
    <t>1.13.</t>
  </si>
  <si>
    <t>Ispitivanje otpornosti betona na smrzavanje i odmrzavanje uz prisutnost soli za odleđivanje. Ispitna serija 4 kocke dimenzija 150x150x150 mm. Obračun po broju ispitanih serija.</t>
  </si>
  <si>
    <t>KONTROLNA ISPITIVANJA UKUPNO</t>
  </si>
  <si>
    <t>2.</t>
  </si>
  <si>
    <t>STRUČNI NADZOR UKUPNO</t>
  </si>
  <si>
    <r>
      <t xml:space="preserve">Stručni nadzor i kontrolna ispitivanja nad sanacijom oštećenja prijelazne naprave iznad upornjaka U2 na vijaduktu Hreljin u km 60+600 na autocesti A6.
</t>
    </r>
    <r>
      <rPr>
        <b/>
        <sz val="10"/>
        <rFont val="Arial"/>
        <family val="2"/>
        <charset val="238"/>
      </rPr>
      <t>Kontrolna ispitivanja nad radovima sanacije provode se prema vrsti i učestalosti danoj u Programu kontrolnih ispitivanja.</t>
    </r>
  </si>
  <si>
    <r>
      <t xml:space="preserve">Stručni nadzor. 
</t>
    </r>
    <r>
      <rPr>
        <sz val="10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</si>
  <si>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STRUČNI NADZOR</t>
  </si>
  <si>
    <t>Ev.broj: J310/22</t>
  </si>
  <si>
    <t>SVEUKUPNO u kn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</si>
</sst>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5" fillId="0" borderId="0"/>
    <xf numFmtId="0" fontId="4" fillId="0" borderId="0"/>
    <xf numFmtId="43" fontId="7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5" applyFont="1" applyFill="1" applyBorder="1" applyAlignment="1" applyProtection="1">
      <alignment vertical="top" wrapText="1"/>
    </xf>
    <xf numFmtId="49" fontId="4" fillId="0" borderId="0" xfId="5" applyNumberFormat="1" applyFont="1" applyFill="1" applyBorder="1" applyAlignment="1" applyProtection="1">
      <alignment horizontal="left" vertical="top" wrapText="1"/>
    </xf>
    <xf numFmtId="4" fontId="4" fillId="0" borderId="0" xfId="5" applyNumberFormat="1" applyFont="1" applyBorder="1" applyAlignment="1" applyProtection="1">
      <alignment vertical="top"/>
    </xf>
    <xf numFmtId="0" fontId="6" fillId="0" borderId="0" xfId="5" applyFont="1" applyFill="1" applyBorder="1" applyAlignment="1" applyProtection="1">
      <alignment wrapText="1"/>
    </xf>
    <xf numFmtId="4" fontId="4" fillId="0" borderId="0" xfId="5" applyNumberFormat="1" applyFont="1" applyBorder="1" applyAlignment="1" applyProtection="1"/>
    <xf numFmtId="0" fontId="4" fillId="0" borderId="0" xfId="5" applyFont="1" applyBorder="1" applyAlignment="1" applyProtection="1">
      <alignment vertical="top" wrapText="1"/>
    </xf>
    <xf numFmtId="0" fontId="6" fillId="0" borderId="0" xfId="5" applyFont="1" applyFill="1" applyBorder="1" applyAlignment="1" applyProtection="1">
      <alignment wrapText="1"/>
      <protection locked="0"/>
    </xf>
    <xf numFmtId="49" fontId="4" fillId="0" borderId="0" xfId="5" applyNumberFormat="1" applyFont="1" applyFill="1" applyBorder="1" applyAlignment="1" applyProtection="1">
      <alignment wrapText="1"/>
      <protection locked="0"/>
    </xf>
    <xf numFmtId="4" fontId="4" fillId="0" borderId="0" xfId="5" applyNumberFormat="1" applyFont="1" applyBorder="1" applyAlignment="1" applyProtection="1">
      <protection locked="0"/>
    </xf>
    <xf numFmtId="0" fontId="4" fillId="0" borderId="0" xfId="0" applyFont="1" applyFill="1" applyBorder="1"/>
    <xf numFmtId="0" fontId="4" fillId="0" borderId="0" xfId="0" applyFont="1" applyFill="1"/>
    <xf numFmtId="0" fontId="8" fillId="0" borderId="0" xfId="0" applyFont="1" applyFill="1" applyBorder="1" applyAlignment="1" applyProtection="1">
      <alignment horizontal="right" vertical="top" shrinkToFit="1"/>
    </xf>
    <xf numFmtId="0" fontId="4" fillId="0" borderId="0" xfId="0" applyFont="1" applyFill="1" applyBorder="1" applyAlignment="1" applyProtection="1">
      <alignment vertical="top"/>
    </xf>
    <xf numFmtId="0" fontId="10" fillId="0" borderId="0" xfId="0" applyFo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0" fillId="0" borderId="11" xfId="0" applyFont="1" applyBorder="1" applyProtection="1"/>
    <xf numFmtId="4" fontId="10" fillId="0" borderId="11" xfId="0" applyNumberFormat="1" applyFont="1" applyBorder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0" fillId="2" borderId="2" xfId="4" applyFont="1" applyFill="1" applyBorder="1" applyProtection="1"/>
    <xf numFmtId="0" fontId="4" fillId="0" borderId="0" xfId="0" applyFont="1" applyProtection="1"/>
    <xf numFmtId="49" fontId="10" fillId="0" borderId="0" xfId="0" applyNumberFormat="1" applyFont="1" applyFill="1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Fill="1" applyProtection="1"/>
    <xf numFmtId="4" fontId="6" fillId="0" borderId="0" xfId="0" applyNumberFormat="1" applyFont="1" applyFill="1" applyProtection="1"/>
    <xf numFmtId="0" fontId="1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10" fontId="6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49" fontId="12" fillId="0" borderId="18" xfId="0" quotePrefix="1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justify" vertical="center" wrapText="1"/>
    </xf>
    <xf numFmtId="0" fontId="12" fillId="0" borderId="20" xfId="0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right" vertical="center"/>
    </xf>
    <xf numFmtId="4" fontId="12" fillId="0" borderId="8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right"/>
    </xf>
    <xf numFmtId="0" fontId="12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right"/>
    </xf>
    <xf numFmtId="4" fontId="4" fillId="0" borderId="16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/>
    <xf numFmtId="49" fontId="4" fillId="0" borderId="15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/>
    <xf numFmtId="49" fontId="12" fillId="0" borderId="15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justify" wrapText="1"/>
    </xf>
    <xf numFmtId="0" fontId="12" fillId="0" borderId="9" xfId="0" applyFont="1" applyFill="1" applyBorder="1" applyAlignment="1">
      <alignment horizontal="center"/>
    </xf>
    <xf numFmtId="4" fontId="13" fillId="0" borderId="9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17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0" xfId="0" applyFont="1" applyProtection="1">
      <protection locked="0"/>
    </xf>
    <xf numFmtId="4" fontId="10" fillId="0" borderId="0" xfId="0" applyNumberFormat="1" applyFont="1" applyProtection="1"/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wrapText="1"/>
    </xf>
    <xf numFmtId="0" fontId="12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 applyProtection="1">
      <alignment horizontal="right" vertical="top" shrinkToFit="1"/>
    </xf>
    <xf numFmtId="0" fontId="8" fillId="0" borderId="9" xfId="0" applyFont="1" applyFill="1" applyBorder="1" applyAlignment="1" applyProtection="1">
      <alignment horizontal="right" vertical="top" shrinkToFit="1"/>
    </xf>
    <xf numFmtId="0" fontId="12" fillId="0" borderId="25" xfId="0" applyFont="1" applyFill="1" applyBorder="1" applyAlignment="1">
      <alignment horizontal="justify" wrapText="1"/>
    </xf>
    <xf numFmtId="0" fontId="12" fillId="0" borderId="24" xfId="0" applyFont="1" applyFill="1" applyBorder="1" applyAlignment="1">
      <alignment horizontal="justify" wrapText="1"/>
    </xf>
    <xf numFmtId="4" fontId="11" fillId="0" borderId="0" xfId="0" applyNumberFormat="1" applyFont="1" applyAlignment="1" applyProtection="1"/>
    <xf numFmtId="4" fontId="11" fillId="0" borderId="0" xfId="0" applyNumberFormat="1" applyFont="1" applyAlignment="1" applyProtection="1">
      <alignment horizontal="center"/>
    </xf>
    <xf numFmtId="4" fontId="11" fillId="0" borderId="0" xfId="0" applyNumberFormat="1" applyFont="1" applyBorder="1" applyAlignment="1" applyProtection="1">
      <alignment wrapText="1"/>
    </xf>
    <xf numFmtId="4" fontId="11" fillId="2" borderId="2" xfId="4" applyNumberFormat="1" applyFont="1" applyFill="1" applyBorder="1" applyProtection="1"/>
    <xf numFmtId="4" fontId="10" fillId="2" borderId="2" xfId="4" applyNumberFormat="1" applyFont="1" applyFill="1" applyBorder="1" applyProtection="1"/>
    <xf numFmtId="4" fontId="4" fillId="2" borderId="3" xfId="0" applyNumberFormat="1" applyFont="1" applyFill="1" applyBorder="1" applyProtection="1"/>
    <xf numFmtId="4" fontId="10" fillId="0" borderId="0" xfId="0" applyNumberFormat="1" applyFont="1" applyFill="1" applyProtection="1"/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10" xfId="6" applyNumberFormat="1" applyFont="1" applyBorder="1" applyAlignment="1">
      <alignment vertical="center"/>
    </xf>
    <xf numFmtId="4" fontId="4" fillId="0" borderId="9" xfId="0" applyNumberFormat="1" applyFont="1" applyFill="1" applyBorder="1" applyAlignment="1" applyProtection="1">
      <alignment vertical="top"/>
    </xf>
    <xf numFmtId="4" fontId="9" fillId="0" borderId="9" xfId="0" applyNumberFormat="1" applyFont="1" applyFill="1" applyBorder="1" applyAlignment="1" applyProtection="1">
      <alignment horizontal="center" vertical="top"/>
    </xf>
    <xf numFmtId="4" fontId="4" fillId="0" borderId="25" xfId="0" applyNumberFormat="1" applyFont="1" applyFill="1" applyBorder="1" applyAlignment="1" applyProtection="1">
      <alignment vertical="top"/>
    </xf>
    <xf numFmtId="4" fontId="4" fillId="0" borderId="23" xfId="0" applyNumberFormat="1" applyFont="1" applyFill="1" applyBorder="1" applyAlignment="1" applyProtection="1">
      <alignment vertical="top"/>
    </xf>
    <xf numFmtId="4" fontId="9" fillId="0" borderId="23" xfId="0" applyNumberFormat="1" applyFont="1" applyFill="1" applyBorder="1" applyAlignment="1" applyProtection="1">
      <alignment horizontal="center" vertical="top"/>
    </xf>
    <xf numFmtId="4" fontId="4" fillId="0" borderId="24" xfId="0" applyNumberFormat="1" applyFont="1" applyFill="1" applyBorder="1" applyAlignment="1" applyProtection="1">
      <alignment vertical="top"/>
    </xf>
    <xf numFmtId="4" fontId="4" fillId="0" borderId="0" xfId="0" applyNumberFormat="1" applyFont="1" applyFill="1" applyAlignment="1" applyProtection="1">
      <alignment vertical="top"/>
    </xf>
    <xf numFmtId="4" fontId="9" fillId="0" borderId="0" xfId="0" applyNumberFormat="1" applyFont="1" applyFill="1" applyBorder="1" applyAlignment="1" applyProtection="1">
      <alignment horizontal="center" vertical="top"/>
    </xf>
    <xf numFmtId="4" fontId="4" fillId="0" borderId="0" xfId="0" applyNumberFormat="1" applyFont="1" applyFill="1" applyBorder="1" applyAlignment="1" applyProtection="1">
      <alignment vertical="top"/>
    </xf>
    <xf numFmtId="4" fontId="10" fillId="0" borderId="0" xfId="0" applyNumberFormat="1" applyFont="1" applyProtection="1">
      <protection locked="0"/>
    </xf>
    <xf numFmtId="4" fontId="4" fillId="0" borderId="26" xfId="0" applyNumberFormat="1" applyFont="1" applyFill="1" applyBorder="1" applyAlignment="1">
      <alignment horizontal="right"/>
    </xf>
    <xf numFmtId="4" fontId="4" fillId="0" borderId="25" xfId="0" applyNumberFormat="1" applyFont="1" applyFill="1" applyBorder="1" applyAlignment="1">
      <alignment horizontal="right" vertical="center"/>
    </xf>
    <xf numFmtId="4" fontId="11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center"/>
    </xf>
    <xf numFmtId="49" fontId="4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7">
    <cellStyle name="Comma" xfId="6" builtinId="3"/>
    <cellStyle name="Normal" xfId="0" builtinId="0"/>
    <cellStyle name="Normal 16" xfId="1"/>
    <cellStyle name="Normal 2" xfId="4"/>
    <cellStyle name="Normal 2 2" xfId="5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6"/>
  <sheetViews>
    <sheetView tabSelected="1" topLeftCell="A45" zoomScaleNormal="100" zoomScaleSheetLayoutView="110" zoomScalePageLayoutView="110" workbookViewId="0">
      <selection activeCell="I53" sqref="I53"/>
    </sheetView>
  </sheetViews>
  <sheetFormatPr defaultRowHeight="12.75"/>
  <cols>
    <col min="1" max="1" width="6.140625" style="14" customWidth="1"/>
    <col min="2" max="2" width="39.7109375" style="14" customWidth="1"/>
    <col min="3" max="3" width="12.42578125" style="14" customWidth="1"/>
    <col min="4" max="4" width="7.5703125" style="69" customWidth="1"/>
    <col min="5" max="5" width="12.5703125" style="69" customWidth="1"/>
    <col min="6" max="6" width="13.42578125" style="69" customWidth="1"/>
    <col min="7" max="16384" width="9.140625" style="14"/>
  </cols>
  <sheetData>
    <row r="1" spans="1:8">
      <c r="B1" s="15"/>
      <c r="C1" s="15"/>
      <c r="D1" s="82"/>
      <c r="E1" s="82"/>
      <c r="F1" s="82"/>
    </row>
    <row r="2" spans="1:8">
      <c r="A2" s="107" t="s">
        <v>0</v>
      </c>
      <c r="B2" s="107"/>
      <c r="D2" s="106" t="s">
        <v>50</v>
      </c>
      <c r="E2" s="106"/>
      <c r="F2" s="106"/>
    </row>
    <row r="3" spans="1:8">
      <c r="A3" s="16"/>
      <c r="B3" s="16"/>
      <c r="C3" s="16"/>
      <c r="D3" s="83"/>
      <c r="E3" s="83"/>
      <c r="F3" s="83"/>
    </row>
    <row r="4" spans="1:8" ht="47.25" customHeight="1">
      <c r="A4" s="109" t="s">
        <v>15</v>
      </c>
      <c r="B4" s="109"/>
      <c r="C4" s="109"/>
      <c r="D4" s="109"/>
      <c r="E4" s="109"/>
      <c r="F4" s="109"/>
    </row>
    <row r="5" spans="1:8" ht="11.25" customHeight="1">
      <c r="A5" s="17"/>
      <c r="B5" s="17"/>
      <c r="C5" s="17"/>
      <c r="D5" s="84"/>
      <c r="E5" s="84"/>
      <c r="F5" s="84"/>
    </row>
    <row r="6" spans="1:8">
      <c r="A6" s="18"/>
      <c r="B6" s="18"/>
      <c r="C6" s="18"/>
      <c r="D6" s="19"/>
      <c r="E6" s="19"/>
      <c r="F6" s="19"/>
    </row>
    <row r="7" spans="1:8" s="23" customFormat="1">
      <c r="A7" s="20" t="s">
        <v>1</v>
      </c>
      <c r="B7" s="21"/>
      <c r="C7" s="22"/>
      <c r="D7" s="85"/>
      <c r="E7" s="86"/>
      <c r="F7" s="87"/>
    </row>
    <row r="8" spans="1:8" s="25" customFormat="1">
      <c r="A8" s="24"/>
      <c r="B8" s="24"/>
      <c r="C8" s="24"/>
      <c r="D8" s="88"/>
      <c r="E8" s="88"/>
      <c r="F8" s="88"/>
    </row>
    <row r="9" spans="1:8" s="26" customFormat="1" ht="65.25" customHeight="1">
      <c r="A9" s="108" t="s">
        <v>47</v>
      </c>
      <c r="B9" s="108"/>
      <c r="C9" s="108"/>
      <c r="D9" s="108"/>
      <c r="E9" s="108"/>
      <c r="F9" s="108"/>
    </row>
    <row r="10" spans="1:8" s="25" customFormat="1" ht="11.25" customHeight="1">
      <c r="A10" s="24"/>
      <c r="B10" s="24"/>
      <c r="C10" s="24"/>
      <c r="D10" s="88"/>
      <c r="E10" s="88"/>
      <c r="F10" s="88"/>
    </row>
    <row r="11" spans="1:8" s="25" customFormat="1" ht="13.5" thickBot="1">
      <c r="A11" s="24"/>
      <c r="B11" s="24"/>
      <c r="C11" s="24"/>
      <c r="D11" s="88"/>
      <c r="E11" s="88"/>
      <c r="F11" s="88"/>
    </row>
    <row r="12" spans="1:8" s="30" customFormat="1" ht="45.75" customHeight="1" thickBot="1">
      <c r="A12" s="27" t="s">
        <v>7</v>
      </c>
      <c r="B12" s="28" t="s">
        <v>11</v>
      </c>
      <c r="C12" s="29" t="s">
        <v>8</v>
      </c>
      <c r="D12" s="89" t="s">
        <v>9</v>
      </c>
      <c r="E12" s="89" t="s">
        <v>10</v>
      </c>
      <c r="F12" s="90" t="s">
        <v>13</v>
      </c>
      <c r="H12" s="31"/>
    </row>
    <row r="13" spans="1:8" s="25" customFormat="1">
      <c r="A13" s="32"/>
      <c r="B13" s="33"/>
      <c r="C13" s="34"/>
      <c r="D13" s="35"/>
      <c r="E13" s="35"/>
      <c r="F13" s="88"/>
    </row>
    <row r="14" spans="1:8" s="11" customFormat="1" ht="18" customHeight="1" thickBot="1">
      <c r="A14" s="36" t="s">
        <v>14</v>
      </c>
      <c r="B14" s="37" t="s">
        <v>16</v>
      </c>
      <c r="C14" s="38"/>
      <c r="D14" s="39"/>
      <c r="E14" s="39"/>
      <c r="F14" s="40"/>
      <c r="G14" s="10"/>
      <c r="H14" s="10"/>
    </row>
    <row r="15" spans="1:8" s="11" customFormat="1">
      <c r="A15" s="41"/>
      <c r="B15" s="42"/>
      <c r="C15" s="43"/>
      <c r="D15" s="44"/>
      <c r="E15" s="44"/>
      <c r="F15" s="45"/>
      <c r="G15" s="10"/>
      <c r="H15" s="10"/>
    </row>
    <row r="16" spans="1:8" s="11" customFormat="1" ht="51">
      <c r="A16" s="46" t="s">
        <v>17</v>
      </c>
      <c r="B16" s="42" t="s">
        <v>18</v>
      </c>
      <c r="C16" s="43"/>
      <c r="D16" s="44"/>
      <c r="E16" s="44"/>
      <c r="F16" s="45"/>
      <c r="G16" s="10"/>
      <c r="H16" s="10"/>
    </row>
    <row r="17" spans="1:8" s="11" customFormat="1">
      <c r="A17" s="47"/>
      <c r="B17" s="48"/>
      <c r="C17" s="49" t="s">
        <v>19</v>
      </c>
      <c r="D17" s="50">
        <v>1</v>
      </c>
      <c r="E17" s="50"/>
      <c r="F17" s="51">
        <f>ROUND(D17*E17,2)</f>
        <v>0</v>
      </c>
      <c r="G17" s="10"/>
      <c r="H17" s="10"/>
    </row>
    <row r="18" spans="1:8" s="11" customFormat="1">
      <c r="A18" s="41"/>
      <c r="B18" s="42"/>
      <c r="C18" s="43"/>
      <c r="D18" s="44"/>
      <c r="E18" s="44"/>
      <c r="F18" s="104"/>
      <c r="G18" s="10"/>
      <c r="H18" s="10"/>
    </row>
    <row r="19" spans="1:8" s="11" customFormat="1" ht="51">
      <c r="A19" s="46" t="s">
        <v>20</v>
      </c>
      <c r="B19" s="42" t="s">
        <v>21</v>
      </c>
      <c r="C19" s="43"/>
      <c r="D19" s="52"/>
      <c r="E19" s="44"/>
      <c r="F19" s="45"/>
      <c r="G19" s="10"/>
      <c r="H19" s="10"/>
    </row>
    <row r="20" spans="1:8" s="11" customFormat="1">
      <c r="A20" s="53"/>
      <c r="B20" s="48"/>
      <c r="C20" s="49" t="s">
        <v>19</v>
      </c>
      <c r="D20" s="50">
        <v>1</v>
      </c>
      <c r="E20" s="50"/>
      <c r="F20" s="51">
        <f t="shared" ref="F20:F43" si="0">ROUND(D20*E20,2)</f>
        <v>0</v>
      </c>
      <c r="G20" s="10"/>
      <c r="H20" s="10"/>
    </row>
    <row r="21" spans="1:8" s="11" customFormat="1">
      <c r="A21" s="54"/>
      <c r="B21" s="42"/>
      <c r="C21" s="43"/>
      <c r="D21" s="44"/>
      <c r="E21" s="44"/>
      <c r="F21" s="104"/>
      <c r="G21" s="10"/>
      <c r="H21" s="10"/>
    </row>
    <row r="22" spans="1:8" s="11" customFormat="1" ht="38.25">
      <c r="A22" s="46" t="s">
        <v>22</v>
      </c>
      <c r="B22" s="42" t="s">
        <v>23</v>
      </c>
      <c r="C22" s="43"/>
      <c r="D22" s="52"/>
      <c r="E22" s="44"/>
      <c r="F22" s="45"/>
      <c r="G22" s="10"/>
      <c r="H22" s="10"/>
    </row>
    <row r="23" spans="1:8" s="11" customFormat="1">
      <c r="A23" s="55"/>
      <c r="B23" s="48"/>
      <c r="C23" s="49" t="s">
        <v>19</v>
      </c>
      <c r="D23" s="56">
        <v>1</v>
      </c>
      <c r="E23" s="50"/>
      <c r="F23" s="51">
        <f t="shared" si="0"/>
        <v>0</v>
      </c>
      <c r="G23" s="10"/>
      <c r="H23" s="10"/>
    </row>
    <row r="24" spans="1:8" s="11" customFormat="1">
      <c r="A24" s="46"/>
      <c r="B24" s="42"/>
      <c r="C24" s="43"/>
      <c r="D24" s="52"/>
      <c r="E24" s="44"/>
      <c r="F24" s="104"/>
      <c r="G24" s="10"/>
      <c r="H24" s="10"/>
    </row>
    <row r="25" spans="1:8" s="11" customFormat="1" ht="63.75">
      <c r="A25" s="55" t="s">
        <v>24</v>
      </c>
      <c r="B25" s="48" t="s">
        <v>25</v>
      </c>
      <c r="C25" s="49" t="s">
        <v>19</v>
      </c>
      <c r="D25" s="56">
        <v>1</v>
      </c>
      <c r="E25" s="50"/>
      <c r="F25" s="51">
        <f t="shared" si="0"/>
        <v>0</v>
      </c>
      <c r="G25" s="10"/>
      <c r="H25" s="10"/>
    </row>
    <row r="26" spans="1:8" s="11" customFormat="1">
      <c r="A26" s="46"/>
      <c r="B26" s="42"/>
      <c r="C26" s="43"/>
      <c r="D26" s="52"/>
      <c r="E26" s="44"/>
      <c r="F26" s="104"/>
      <c r="G26" s="10"/>
      <c r="H26" s="10"/>
    </row>
    <row r="27" spans="1:8" s="11" customFormat="1" ht="51">
      <c r="A27" s="55" t="s">
        <v>26</v>
      </c>
      <c r="B27" s="48" t="s">
        <v>27</v>
      </c>
      <c r="C27" s="49" t="s">
        <v>19</v>
      </c>
      <c r="D27" s="56">
        <v>1</v>
      </c>
      <c r="E27" s="50"/>
      <c r="F27" s="51">
        <f t="shared" si="0"/>
        <v>0</v>
      </c>
      <c r="G27" s="10"/>
      <c r="H27" s="10"/>
    </row>
    <row r="28" spans="1:8" s="11" customFormat="1">
      <c r="A28" s="46"/>
      <c r="B28" s="42"/>
      <c r="C28" s="43"/>
      <c r="D28" s="52"/>
      <c r="E28" s="44"/>
      <c r="F28" s="104"/>
      <c r="G28" s="10"/>
      <c r="H28" s="10"/>
    </row>
    <row r="29" spans="1:8" s="11" customFormat="1" ht="38.25">
      <c r="A29" s="55" t="s">
        <v>28</v>
      </c>
      <c r="B29" s="48" t="s">
        <v>29</v>
      </c>
      <c r="C29" s="49" t="s">
        <v>19</v>
      </c>
      <c r="D29" s="56">
        <v>1</v>
      </c>
      <c r="E29" s="50"/>
      <c r="F29" s="51">
        <f t="shared" si="0"/>
        <v>0</v>
      </c>
      <c r="G29" s="10"/>
      <c r="H29" s="10"/>
    </row>
    <row r="30" spans="1:8" s="11" customFormat="1" ht="15" customHeight="1">
      <c r="A30" s="46"/>
      <c r="B30" s="42"/>
      <c r="C30" s="43"/>
      <c r="D30" s="52"/>
      <c r="E30" s="44"/>
      <c r="F30" s="104"/>
      <c r="G30" s="10"/>
      <c r="H30" s="10"/>
    </row>
    <row r="31" spans="1:8" s="11" customFormat="1" ht="50.25" customHeight="1">
      <c r="A31" s="55" t="s">
        <v>30</v>
      </c>
      <c r="B31" s="48" t="s">
        <v>31</v>
      </c>
      <c r="C31" s="49" t="s">
        <v>19</v>
      </c>
      <c r="D31" s="56">
        <v>2</v>
      </c>
      <c r="E31" s="50"/>
      <c r="F31" s="51">
        <f t="shared" si="0"/>
        <v>0</v>
      </c>
      <c r="G31" s="10"/>
      <c r="H31" s="10"/>
    </row>
    <row r="32" spans="1:8" s="11" customFormat="1" ht="15" customHeight="1">
      <c r="A32" s="46"/>
      <c r="B32" s="42"/>
      <c r="C32" s="43"/>
      <c r="D32" s="52"/>
      <c r="E32" s="44"/>
      <c r="F32" s="104"/>
      <c r="G32" s="10"/>
      <c r="H32" s="10"/>
    </row>
    <row r="33" spans="1:8" s="11" customFormat="1" ht="62.25" customHeight="1">
      <c r="A33" s="55" t="s">
        <v>32</v>
      </c>
      <c r="B33" s="48" t="s">
        <v>33</v>
      </c>
      <c r="C33" s="49" t="s">
        <v>19</v>
      </c>
      <c r="D33" s="56">
        <v>2</v>
      </c>
      <c r="E33" s="50"/>
      <c r="F33" s="51">
        <f t="shared" si="0"/>
        <v>0</v>
      </c>
      <c r="G33" s="10"/>
      <c r="H33" s="10"/>
    </row>
    <row r="34" spans="1:8" s="11" customFormat="1" ht="15" customHeight="1">
      <c r="A34" s="46"/>
      <c r="B34" s="42"/>
      <c r="C34" s="43"/>
      <c r="D34" s="52"/>
      <c r="E34" s="44"/>
      <c r="F34" s="104"/>
      <c r="G34" s="10"/>
      <c r="H34" s="10"/>
    </row>
    <row r="35" spans="1:8" s="11" customFormat="1" ht="89.25">
      <c r="A35" s="55" t="s">
        <v>34</v>
      </c>
      <c r="B35" s="48" t="s">
        <v>35</v>
      </c>
      <c r="C35" s="49" t="s">
        <v>19</v>
      </c>
      <c r="D35" s="56">
        <v>1</v>
      </c>
      <c r="E35" s="50"/>
      <c r="F35" s="51">
        <f t="shared" si="0"/>
        <v>0</v>
      </c>
      <c r="G35" s="10"/>
      <c r="H35" s="10"/>
    </row>
    <row r="36" spans="1:8" s="11" customFormat="1" ht="15" customHeight="1">
      <c r="A36" s="46"/>
      <c r="B36" s="42"/>
      <c r="C36" s="43"/>
      <c r="D36" s="52"/>
      <c r="E36" s="44"/>
      <c r="F36" s="104"/>
      <c r="G36" s="10"/>
      <c r="H36" s="10"/>
    </row>
    <row r="37" spans="1:8" s="11" customFormat="1" ht="46.5" customHeight="1">
      <c r="A37" s="55" t="s">
        <v>36</v>
      </c>
      <c r="B37" s="48" t="s">
        <v>37</v>
      </c>
      <c r="C37" s="49" t="s">
        <v>19</v>
      </c>
      <c r="D37" s="56">
        <v>1</v>
      </c>
      <c r="E37" s="50"/>
      <c r="F37" s="51">
        <f t="shared" si="0"/>
        <v>0</v>
      </c>
      <c r="G37" s="10"/>
      <c r="H37" s="10"/>
    </row>
    <row r="38" spans="1:8" s="11" customFormat="1" ht="15" customHeight="1">
      <c r="A38" s="46"/>
      <c r="B38" s="42"/>
      <c r="C38" s="43"/>
      <c r="D38" s="52"/>
      <c r="E38" s="44"/>
      <c r="F38" s="104"/>
      <c r="G38" s="10"/>
      <c r="H38" s="10"/>
    </row>
    <row r="39" spans="1:8" s="11" customFormat="1" ht="51">
      <c r="A39" s="57" t="s">
        <v>38</v>
      </c>
      <c r="B39" s="48" t="s">
        <v>39</v>
      </c>
      <c r="C39" s="49" t="s">
        <v>19</v>
      </c>
      <c r="D39" s="56">
        <v>3</v>
      </c>
      <c r="E39" s="50"/>
      <c r="F39" s="51">
        <f t="shared" si="0"/>
        <v>0</v>
      </c>
      <c r="G39" s="10"/>
      <c r="H39" s="10"/>
    </row>
    <row r="40" spans="1:8" s="11" customFormat="1" ht="15" customHeight="1">
      <c r="A40" s="58"/>
      <c r="B40" s="42"/>
      <c r="C40" s="43"/>
      <c r="D40" s="52"/>
      <c r="E40" s="44"/>
      <c r="F40" s="104"/>
      <c r="G40" s="10"/>
      <c r="H40" s="10"/>
    </row>
    <row r="41" spans="1:8" s="11" customFormat="1" ht="48.75" customHeight="1">
      <c r="A41" s="57" t="s">
        <v>40</v>
      </c>
      <c r="B41" s="48" t="s">
        <v>41</v>
      </c>
      <c r="C41" s="49" t="s">
        <v>19</v>
      </c>
      <c r="D41" s="56">
        <v>1</v>
      </c>
      <c r="E41" s="50"/>
      <c r="F41" s="51">
        <f t="shared" si="0"/>
        <v>0</v>
      </c>
      <c r="G41" s="10"/>
      <c r="H41" s="10"/>
    </row>
    <row r="42" spans="1:8" s="11" customFormat="1" ht="15" customHeight="1">
      <c r="A42" s="58"/>
      <c r="B42" s="42"/>
      <c r="C42" s="43"/>
      <c r="D42" s="52"/>
      <c r="E42" s="44"/>
      <c r="F42" s="104"/>
      <c r="G42" s="10"/>
      <c r="H42" s="10"/>
    </row>
    <row r="43" spans="1:8" s="11" customFormat="1" ht="62.25" customHeight="1" thickBot="1">
      <c r="A43" s="57" t="s">
        <v>42</v>
      </c>
      <c r="B43" s="48" t="s">
        <v>43</v>
      </c>
      <c r="C43" s="49" t="s">
        <v>19</v>
      </c>
      <c r="D43" s="56">
        <v>1</v>
      </c>
      <c r="E43" s="50"/>
      <c r="F43" s="51">
        <f t="shared" si="0"/>
        <v>0</v>
      </c>
      <c r="G43" s="10"/>
      <c r="H43" s="10"/>
    </row>
    <row r="44" spans="1:8" s="11" customFormat="1" ht="21.75" customHeight="1" thickBot="1">
      <c r="A44" s="59" t="s">
        <v>14</v>
      </c>
      <c r="B44" s="60" t="s">
        <v>44</v>
      </c>
      <c r="C44" s="61"/>
      <c r="D44" s="62"/>
      <c r="E44" s="63"/>
      <c r="F44" s="64">
        <f>SUM(F17:F43)</f>
        <v>0</v>
      </c>
      <c r="G44" s="10"/>
      <c r="H44" s="10"/>
    </row>
    <row r="45" spans="1:8" s="25" customFormat="1" ht="13.5" thickBot="1">
      <c r="D45" s="88"/>
      <c r="E45" s="88"/>
      <c r="F45" s="88"/>
    </row>
    <row r="46" spans="1:8" s="25" customFormat="1" ht="150" customHeight="1" thickBot="1">
      <c r="A46" s="65" t="s">
        <v>45</v>
      </c>
      <c r="B46" s="66" t="s">
        <v>48</v>
      </c>
      <c r="C46" s="67" t="s">
        <v>12</v>
      </c>
      <c r="D46" s="91">
        <v>40</v>
      </c>
      <c r="E46" s="92"/>
      <c r="F46" s="93">
        <f t="shared" ref="F46" si="1">ROUND(D46*E46,2)</f>
        <v>0</v>
      </c>
    </row>
    <row r="47" spans="1:8" s="11" customFormat="1" ht="24.75" customHeight="1" thickBot="1">
      <c r="A47" s="59" t="s">
        <v>45</v>
      </c>
      <c r="B47" s="60" t="s">
        <v>46</v>
      </c>
      <c r="C47" s="61"/>
      <c r="D47" s="62"/>
      <c r="E47" s="63"/>
      <c r="F47" s="64">
        <f>SUM(F46)</f>
        <v>0</v>
      </c>
      <c r="G47" s="10"/>
      <c r="H47" s="10"/>
    </row>
    <row r="48" spans="1:8" s="11" customFormat="1">
      <c r="A48" s="70"/>
      <c r="B48" s="71"/>
      <c r="C48" s="72"/>
      <c r="D48" s="73"/>
      <c r="E48" s="74"/>
      <c r="F48" s="75"/>
      <c r="G48" s="10"/>
      <c r="H48" s="10"/>
    </row>
    <row r="49" spans="1:8" s="11" customFormat="1" ht="13.5" thickBot="1">
      <c r="A49" s="70"/>
      <c r="B49" s="71"/>
      <c r="C49" s="72"/>
      <c r="D49" s="73"/>
      <c r="E49" s="74"/>
      <c r="F49" s="75"/>
      <c r="G49" s="10"/>
      <c r="H49" s="10"/>
    </row>
    <row r="50" spans="1:8" s="11" customFormat="1" ht="20.25" customHeight="1" thickBot="1">
      <c r="A50" s="76" t="s">
        <v>14</v>
      </c>
      <c r="B50" s="80" t="s">
        <v>16</v>
      </c>
      <c r="C50" s="61"/>
      <c r="D50" s="62"/>
      <c r="E50" s="63"/>
      <c r="F50" s="105">
        <f>F44</f>
        <v>0</v>
      </c>
      <c r="G50" s="10"/>
      <c r="H50" s="10"/>
    </row>
    <row r="51" spans="1:8" s="13" customFormat="1" ht="18.75" customHeight="1" thickBot="1">
      <c r="A51" s="76" t="s">
        <v>45</v>
      </c>
      <c r="B51" s="81" t="s">
        <v>49</v>
      </c>
      <c r="C51" s="79"/>
      <c r="D51" s="94"/>
      <c r="E51" s="95"/>
      <c r="F51" s="96">
        <f>F47</f>
        <v>0</v>
      </c>
    </row>
    <row r="52" spans="1:8" s="13" customFormat="1" ht="18.75" customHeight="1" thickBot="1">
      <c r="A52" s="77"/>
      <c r="B52" s="81" t="s">
        <v>51</v>
      </c>
      <c r="C52" s="78"/>
      <c r="D52" s="97"/>
      <c r="E52" s="98"/>
      <c r="F52" s="99">
        <f>SUM(F50:F51)</f>
        <v>0</v>
      </c>
    </row>
    <row r="53" spans="1:8" s="13" customFormat="1">
      <c r="A53" s="70"/>
      <c r="B53" s="71"/>
      <c r="C53" s="12"/>
      <c r="D53" s="100"/>
      <c r="E53" s="101"/>
      <c r="F53" s="102"/>
    </row>
    <row r="54" spans="1:8" s="13" customFormat="1">
      <c r="A54" s="1"/>
      <c r="B54" s="2" t="s">
        <v>2</v>
      </c>
      <c r="C54" s="3" t="s">
        <v>3</v>
      </c>
      <c r="D54" s="3"/>
      <c r="E54" s="3"/>
      <c r="F54" s="102"/>
    </row>
    <row r="55" spans="1:8" s="68" customFormat="1" ht="31.5" customHeight="1">
      <c r="A55" s="7"/>
      <c r="B55" s="8" t="s">
        <v>4</v>
      </c>
      <c r="C55" s="9" t="s">
        <v>5</v>
      </c>
      <c r="D55" s="9"/>
      <c r="E55" s="9"/>
      <c r="F55" s="103"/>
    </row>
    <row r="56" spans="1:8">
      <c r="A56" s="4"/>
      <c r="B56" s="6"/>
      <c r="C56" s="5" t="s">
        <v>6</v>
      </c>
    </row>
  </sheetData>
  <sheetProtection selectLockedCells="1"/>
  <mergeCells count="4">
    <mergeCell ref="D2:F2"/>
    <mergeCell ref="A2:B2"/>
    <mergeCell ref="A9:F9"/>
    <mergeCell ref="A4:F4"/>
  </mergeCells>
  <phoneticPr fontId="3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2022-12-19T09:33:26Z</cp:lastPrinted>
  <dcterms:created xsi:type="dcterms:W3CDTF">2012-07-02T08:58:32Z</dcterms:created>
  <dcterms:modified xsi:type="dcterms:W3CDTF">2022-12-19T09:34:09Z</dcterms:modified>
</cp:coreProperties>
</file>