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lackovic\Documents\0  NABAVA -2022\JAVNA NABAVA\J213  Sanacija prijelaznih naprava na A7\Zahtjev za nabavu\"/>
    </mc:Choice>
  </mc:AlternateContent>
  <bookViews>
    <workbookView xWindow="0" yWindow="0" windowWidth="23040" windowHeight="8070"/>
  </bookViews>
  <sheets>
    <sheet name="Troškovnik" sheetId="1" r:id="rId1"/>
  </sheets>
  <externalReferences>
    <externalReference r:id="rId2"/>
  </externalReferences>
  <definedNames>
    <definedName name="a409ž">[1]Troškovnik!$B$219</definedName>
    <definedName name="F">1.05</definedName>
    <definedName name="_xlnm.Print_Area" localSheetId="0">Troškovnik!$A$1:$F$319</definedName>
    <definedName name="REFER_GT">#REF!</definedName>
  </definedNames>
  <calcPr calcId="152511"/>
</workbook>
</file>

<file path=xl/calcChain.xml><?xml version="1.0" encoding="utf-8"?>
<calcChain xmlns="http://schemas.openxmlformats.org/spreadsheetml/2006/main">
  <c r="F12" i="1" l="1"/>
  <c r="F15" i="1"/>
  <c r="B311" i="1"/>
  <c r="F297" i="1" l="1"/>
  <c r="F265" i="1"/>
  <c r="F241" i="1"/>
  <c r="F268" i="1"/>
  <c r="B312" i="1"/>
  <c r="B310" i="1"/>
  <c r="F198" i="1"/>
  <c r="F154" i="1"/>
  <c r="F125" i="1"/>
  <c r="F122" i="1"/>
  <c r="F113" i="1"/>
  <c r="F104" i="1"/>
  <c r="F49" i="1"/>
  <c r="F55" i="1"/>
  <c r="B299" i="1" l="1"/>
  <c r="B304" i="1" s="1"/>
  <c r="F294" i="1"/>
  <c r="F291" i="1"/>
  <c r="F288" i="1"/>
  <c r="F285" i="1"/>
  <c r="F282" i="1"/>
  <c r="F279" i="1"/>
  <c r="B273" i="1"/>
  <c r="B303" i="1" s="1"/>
  <c r="F271" i="1"/>
  <c r="F262" i="1"/>
  <c r="F259" i="1"/>
  <c r="F256" i="1"/>
  <c r="F253" i="1"/>
  <c r="F250" i="1"/>
  <c r="F247" i="1"/>
  <c r="F244" i="1"/>
  <c r="F238" i="1"/>
  <c r="F235" i="1"/>
  <c r="F232" i="1"/>
  <c r="F229" i="1"/>
  <c r="F226" i="1"/>
  <c r="F223" i="1"/>
  <c r="F220" i="1"/>
  <c r="F217" i="1"/>
  <c r="F214" i="1"/>
  <c r="F211" i="1"/>
  <c r="B206" i="1"/>
  <c r="B302" i="1" s="1"/>
  <c r="F204" i="1"/>
  <c r="F201" i="1"/>
  <c r="F195" i="1"/>
  <c r="F192" i="1"/>
  <c r="F189" i="1"/>
  <c r="F186" i="1"/>
  <c r="F183" i="1"/>
  <c r="F180" i="1"/>
  <c r="F177" i="1"/>
  <c r="F174" i="1"/>
  <c r="F171" i="1"/>
  <c r="F151" i="1"/>
  <c r="B156" i="1"/>
  <c r="B161" i="1" s="1"/>
  <c r="F148" i="1"/>
  <c r="F145" i="1"/>
  <c r="F142" i="1"/>
  <c r="F139" i="1"/>
  <c r="F136" i="1"/>
  <c r="B130" i="1"/>
  <c r="B160" i="1" s="1"/>
  <c r="F119" i="1"/>
  <c r="F128" i="1"/>
  <c r="F110" i="1"/>
  <c r="F107" i="1"/>
  <c r="F98" i="1"/>
  <c r="F95" i="1"/>
  <c r="F116" i="1"/>
  <c r="F101" i="1"/>
  <c r="F156" i="1" l="1"/>
  <c r="F299" i="1"/>
  <c r="F273" i="1"/>
  <c r="F206" i="1"/>
  <c r="F302" i="1" s="1"/>
  <c r="F161" i="1"/>
  <c r="F304" i="1"/>
  <c r="F92" i="1"/>
  <c r="F303" i="1" l="1"/>
  <c r="F89" i="1"/>
  <c r="F86" i="1"/>
  <c r="F83" i="1"/>
  <c r="F77" i="1"/>
  <c r="F68" i="1"/>
  <c r="F61" i="1"/>
  <c r="F52" i="1"/>
  <c r="F31" i="1"/>
  <c r="F28" i="1"/>
  <c r="F25" i="1"/>
  <c r="F43" i="1"/>
  <c r="F306" i="1" l="1"/>
  <c r="F312" i="1" s="1"/>
  <c r="F34" i="1"/>
  <c r="F80" i="1"/>
  <c r="F74" i="1"/>
  <c r="F71" i="1"/>
  <c r="F46" i="1"/>
  <c r="F130" i="1" l="1"/>
  <c r="B63" i="1"/>
  <c r="B159" i="1" s="1"/>
  <c r="F40" i="1"/>
  <c r="F37" i="1"/>
  <c r="F63" i="1" s="1"/>
  <c r="F58" i="1"/>
  <c r="F17" i="1" l="1"/>
  <c r="F310" i="1" s="1"/>
  <c r="F160" i="1"/>
  <c r="F159" i="1"/>
  <c r="F163" i="1" s="1"/>
  <c r="F311" i="1" l="1"/>
  <c r="F314" i="1" s="1"/>
  <c r="F316" i="1" s="1"/>
  <c r="F318" i="1" s="1"/>
</calcChain>
</file>

<file path=xl/sharedStrings.xml><?xml version="1.0" encoding="utf-8"?>
<sst xmlns="http://schemas.openxmlformats.org/spreadsheetml/2006/main" count="389" uniqueCount="221">
  <si>
    <t>ST.</t>
  </si>
  <si>
    <t>JED.</t>
  </si>
  <si>
    <t xml:space="preserve"> JEDINIČNA</t>
  </si>
  <si>
    <t>UKUPNA</t>
  </si>
  <si>
    <t>TROŠK.</t>
  </si>
  <si>
    <t xml:space="preserve">  S A D R Ž A J :</t>
  </si>
  <si>
    <t xml:space="preserve"> MJERE</t>
  </si>
  <si>
    <t>KOLIČINA</t>
  </si>
  <si>
    <t xml:space="preserve"> CIJENA</t>
  </si>
  <si>
    <t>/KUNA/</t>
  </si>
  <si>
    <t>1.</t>
  </si>
  <si>
    <t>1.1.</t>
  </si>
  <si>
    <t>kom</t>
  </si>
  <si>
    <t>m2</t>
  </si>
  <si>
    <t>kg</t>
  </si>
  <si>
    <t>2.</t>
  </si>
  <si>
    <t>kompl.</t>
  </si>
  <si>
    <t>m'</t>
  </si>
  <si>
    <t>3.</t>
  </si>
  <si>
    <t>2.1</t>
  </si>
  <si>
    <t>2.1.1</t>
  </si>
  <si>
    <t>2.1.2</t>
  </si>
  <si>
    <t>2.1.3</t>
  </si>
  <si>
    <t>m3</t>
  </si>
  <si>
    <t>2.1.4</t>
  </si>
  <si>
    <t>2.1.6</t>
  </si>
  <si>
    <t>2.1.7</t>
  </si>
  <si>
    <t>2.2</t>
  </si>
  <si>
    <t>2.1.8</t>
  </si>
  <si>
    <t>2.2.1</t>
  </si>
  <si>
    <t>2.2.2</t>
  </si>
  <si>
    <t>2.2.3</t>
  </si>
  <si>
    <t>2.2.4</t>
  </si>
  <si>
    <t>2.2.5</t>
  </si>
  <si>
    <t>2.2.6</t>
  </si>
  <si>
    <t>2.2.7</t>
  </si>
  <si>
    <t>2.2.8</t>
  </si>
  <si>
    <t>2.2.9</t>
  </si>
  <si>
    <t>2.2.10</t>
  </si>
  <si>
    <t>2.2.11</t>
  </si>
  <si>
    <t>2.2.12</t>
  </si>
  <si>
    <t>2.2.13</t>
  </si>
  <si>
    <t>2.2.14</t>
  </si>
  <si>
    <t xml:space="preserve">Izvedba horizontalne signalizacije-rubne linije. Uključuje dobavu materijala i izvedbu crta horizontalne signalizacije. Razdjelne linije izvode se kao pune bijele linije, oznake H02-1; širine 20 cm, debljine suhog filma 330 mikrometara. Horizontalna signalizacija izvodi se na cijeloj dužini objekta. Razdijelna crta mora zadovoljiti sljedeće uvjeti vidljivosti (prema HRN Z.S2.235): dnevna vidljivost -Q4,  noćna vidljivost -R4, vidljivost pri vlažnim uvjetima -RW3, vidljivost pri kišnim uvjetima -RR3, protukliznost materijala SRT&gt;55. U stavku je uključen sav rad, materijal, alat i pribor potreban za potpuno dovršenje radova uključujući sve prijevoze i prijenose.
Obračun po m' izvedenih linija. </t>
  </si>
  <si>
    <t>2.3</t>
  </si>
  <si>
    <t>2.3.1</t>
  </si>
  <si>
    <t>2.3.2</t>
  </si>
  <si>
    <t>2.3.3</t>
  </si>
  <si>
    <t>2.3.4</t>
  </si>
  <si>
    <t>3.1</t>
  </si>
  <si>
    <t>3.2</t>
  </si>
  <si>
    <t>3.3</t>
  </si>
  <si>
    <t>2.1.9</t>
  </si>
  <si>
    <t>2.1.10</t>
  </si>
  <si>
    <t>3.2.1</t>
  </si>
  <si>
    <t>3.2.2</t>
  </si>
  <si>
    <t>3.2.3</t>
  </si>
  <si>
    <t>3.2.4</t>
  </si>
  <si>
    <t>3.2.5</t>
  </si>
  <si>
    <t>3.2.6</t>
  </si>
  <si>
    <t>3.2.7</t>
  </si>
  <si>
    <t>3.2.8</t>
  </si>
  <si>
    <t>3.2.9</t>
  </si>
  <si>
    <t>3.2.10</t>
  </si>
  <si>
    <t>3.2.11</t>
  </si>
  <si>
    <t>3.2.12</t>
  </si>
  <si>
    <t>3.2.13</t>
  </si>
  <si>
    <t>3.2.16</t>
  </si>
  <si>
    <t>3.2.17</t>
  </si>
  <si>
    <t>3.1.1</t>
  </si>
  <si>
    <t>3.1.2</t>
  </si>
  <si>
    <t>3.1.3</t>
  </si>
  <si>
    <t>3.1.4</t>
  </si>
  <si>
    <t>3.1.6</t>
  </si>
  <si>
    <t>3.1.7</t>
  </si>
  <si>
    <t>3.1.8</t>
  </si>
  <si>
    <t>3.1.9</t>
  </si>
  <si>
    <t>3.1.10</t>
  </si>
  <si>
    <t>3.1.11</t>
  </si>
  <si>
    <t>3.1.12</t>
  </si>
  <si>
    <t xml:space="preserve">Izvedba horizontalne signalizacije-razdjelne linije. Uključuje dobavu materijala i izvedbu crta horizontalne signalizacije. Razdjelne linije izvode se kao pune bijele linije, oznake H04 - 1 podtip F; širine 20 cm, debljine suhog filma 330 mikrometara. Horizontalna signalizacija izvodi se na cijeloj dužini objekta. Razdijelna crta mora zadovoljiti sljedeće uvjeti vidljivosti (prema HRN Z.S2.235): dnevna vidljivost -Q4,  noćna vidljivost -R4, vidljivost pri vlažnim uvjetima -RW3, vidljivost pri kišnim uvjetima -RR3, protukliznost materijala SRT&gt;55. U stavku je uključen sav rad, materijal, alat i pribor potreban za potpuno dovršenje radova uključujući sve prijevoze i prijenose.
Obračun po m' izvedenih linija. </t>
  </si>
  <si>
    <t>ZAVRŠNI RADOVI.</t>
  </si>
  <si>
    <t>2.2.15</t>
  </si>
  <si>
    <t xml:space="preserve">
Za utvrđivanje cijena u stavkama troškovnika nužno je detaljno proučiti sve dijelove ovog projekta, te se detaljno upoznati sa stvarnim stanjem građevine na licu mjesta. Jedinične cijene u stavkama trebaju obuhvatiti sve troškove gradiva, ugradbenih elemenata, radne snage, prijevoza i ostale manipulacije, energiju, odnosno sve troškove potrebne za potpuno dovršenje posla, uključivo tekuća ispitivanja, te zaštitnu i ostalu opremu potrebnu za odvijanje radova na siguran način i uz poštivanje propisa zaštite na radu. Tim cijenama treba obuhvatiti troškove održavanja gradilišta u stanju nužnom za kvalitetno izvođenje radova (do preuzimanja radova od strane Investitora). 
Za svako odstupanje od projekta nužna je pismena suglasnost (putem službenog dopisa - elektronskim putem) Projektanta. Nepredviđeni radovi, koji se tijekom građenja pokažu neophodnima mogu se izvoditi samo po odobrenju Investitora na osnovu ponude Izvođača. 
Kako se radi o sanaciji građevine za koju nije raspoloživa dostatna tehnička dokumentacija  po kojoj ona izvođena, za očekivati su izvjesna odstupanja od ovog projekta, koja je potrebno  usuglasiti s Projektantom prije i za vrijeme izvođenja. 
Stvarne količine pojedinih radova utvrditi će Nadzorni inženjer na licu mjesta. 
Prijelaz na iduću fazu radova moguć je samo po odobrenju Nadzornog inženjera.  
Ukoliko se prilikom radova utvrdi postojanje instalacija koje ometaju provođenje radova, Izvođač je dužan osigurati njihovo štićenje i/ili izmještanje po naputku Investitora ili ovlaštene osobe od strane Investitora.
</t>
  </si>
  <si>
    <t xml:space="preserve"> T R O Š K O V N I K
ZAMJENE PRIJELAZNIH NAPRAVA NA PODVOŽNJAKU LENCI - LIJEVO u km 21+300 I MALONJI - LIJEVO 20+700  NA AUTOCESTI A7 
RUPA - KRIŽIŠĆE - ŽUTA LOKVA </t>
  </si>
  <si>
    <t>RADOVI UKLANJANJA  I DEMONTAŽE.</t>
  </si>
  <si>
    <t>2x 21m'  = 42 m2</t>
  </si>
  <si>
    <t>Zarezivanje u debljini kompletnog  asfaltnog zastora  na pristupnim rampama u punoj debjini asfaltnog zastora  (u debljini cca. 12 cm)  u širini 100 cm od prijelazne naprave . Stavka obuhvaća sav rad, alat pribor i potrošni materijal, kao i sve potrebne prijevoze i prijenose za potpuno dovršenje radova.
Obračun po m' zarezane duljine.</t>
  </si>
  <si>
    <t>2 x  21m'  x 1,0m'  = 42 m2</t>
  </si>
  <si>
    <t>Ručno uklanjanje cjelokupnog asfaltnog zastora , uključujući i hidroizolaciju, uz prijelaznu napravu (unutar zarezanih površina). Asfaltni zastor se na objektu u debljini slojeva od 4 cm - 5 cm, u dužini od 100 cm uz prijelaznu napravu. Prilikom uklanjanja, potrebno je zadržati postojeću hidroizolaccijsku traku u dužini od 40 cm (sukladno grafičkom Prilogu). Stavka obuhvaća sav rad, alat pribor i potrošni materijal, kao i sve potrebne prijevoze i prijenose za potpuno dovršenje radova.
Obračun po m2 uklonjenih i deponiranih asfaltnih slojeva.</t>
  </si>
  <si>
    <t>Zarezivanje u debljini kompletnog  asfaltnog zastora  na rasponskoj ploči u debljini habajućeg asfaltnog sloja i polovici debljine zaštitnog asfaltnog sloja (u debljini cca. 6 cm)  u širini 100 cm od prijelazne naprave. Prilikom zarewzivanja ne smije doći do presijecanja hidroizolacijske brtvene trake. Stavka obuhvaća sav rad, alat pribor i potrošni materijal, kao i sve potrebne prijevoze i prijenose za potpuno dovršenje radova.
Obračun po m' zarezane duljine.</t>
  </si>
  <si>
    <t>2 x  2m'  + 2 x 1,5m' = 7m'</t>
  </si>
  <si>
    <t>Demontaža plašteva odbojne ograde za  prilikom izvođenja radova pomoću ručnog alata. Demontirane plašteve je potrebno deponirati u krugu gradilišta čuvajući pritom sva spojna sredstva. Stavka obuhvaća sav rad, alat pribor i potrošni materijal, kao i sve potrebne prijevoze i prijenose za potpuno dovršenje radova.
Obračun po m' demontiranih i deponiranih plašteva odbojne ograde.</t>
  </si>
  <si>
    <t>8m' x 4 kom  = 32 m'</t>
  </si>
  <si>
    <t>2x 4 kom  = 8 kom</t>
  </si>
  <si>
    <t>Demontaža  stupova odbojne ograde za  prilikom izvođenja radova pomoću ručnog alata. Demontirane stupove je potrebno deponirati u krugu gradilišta čuvajući pritom sva spojna sredstva. Stavka obuhvaća sav rad, alat pribor i potrošni materijal, kao i sve potrebne prijevoze i prijenose za potpuno dovršenje radova.
Obračun po kom demontiranih i deponiranih stupova odbojne ograde.</t>
  </si>
  <si>
    <t>Demontaža  panela zidova za zaštitu od buke i njihovo deponiranje u krugu gradilišta.  Stavka obuhvaća sav rad, alat pribor i potrošni materijal, kao i sve potrebne prijevoze i prijenose za potpuno dovršenje radova.
Obračun po kom demontiranih i deponiranih panela zidova za zaštitu od buke.</t>
  </si>
  <si>
    <t>2 kom</t>
  </si>
  <si>
    <t xml:space="preserve">Pranje betonskih površina na mjestu prijelazne naprave i uklonjenih asfaltnih slojeva pod mlazom vode između između 400 i 800 bara u svrhu uklanjanja produkata nastalih uklanjanjem asfaltnih slojeva i prijelazne naprave. Stavka obuhvaća sav rad, alat pribor i potrošni materijal, kao i sve potrebne prijevoze i prijenose.
Obračun po m2 oprane površine.
</t>
  </si>
  <si>
    <t>2x 21m' x 0,08m' x 0,3m' x 2 kom = 2,01 m3</t>
  </si>
  <si>
    <t>SANACIJSKI RADOVI.</t>
  </si>
  <si>
    <t>100 kg x 2kom = 200 kg</t>
  </si>
  <si>
    <t>2 x 1,2m' x 2 x 21m' x 2 kom = 100,8 m2</t>
  </si>
  <si>
    <t>2x 21m' x 0,3m' x 2 kom = 25,2m2</t>
  </si>
  <si>
    <t xml:space="preserve">Antikorozivna zaštita cjelokupne armature - postojeće i novougrađene. Stavka obuhvaća sav rad, alat pribor i potrošni materijal, kao i sve potrebne prijevoze i prijenose.
Obračun po m2 antikorozivno zaštićene armature.
</t>
  </si>
  <si>
    <r>
      <t xml:space="preserve">Dobava, doprema i ugradnja podlijevnog betona s kompenziranim skupljanjem granulacije 0 mm - 8 mm u novonastali (nastao hidrorazaranjem) volumen, kao mpr </t>
    </r>
    <r>
      <rPr>
        <i/>
        <sz val="12"/>
        <rFont val="Calibri"/>
        <family val="2"/>
        <charset val="238"/>
        <scheme val="minor"/>
      </rPr>
      <t xml:space="preserve">Emcekrete 60 A </t>
    </r>
    <r>
      <rPr>
        <sz val="12"/>
        <rFont val="Calibri"/>
        <family val="2"/>
        <charset val="238"/>
        <scheme val="minor"/>
      </rPr>
      <t>ili jednakovrijedan. U stavku je uključena oplata i sredstvo za prinjivost "starog" i "novog" betona (tzv. "S -N veza") sukladno tehničkom listu proizvođača. Stavka obuhvaća sav rad, alat pribor i potrošni materijal, kao i sve potrebne prijevoze i prijenose.
Obračun po m3 dobaavljenog, dopremljenog i ugrađenog podlijevnog betona s kompenziranim.</t>
    </r>
  </si>
  <si>
    <t xml:space="preserve">Pranje betonskih površina na mjestu prijelazne naprave i uklonjenih asfaltnihe nakon obavljenog hidrorazaranja pod mlazom vode između 400 i 800 bara u svrhu uklanjanja produkata nastalih hidrorazaranjem. Stavka obuhvaća sav rad, alat pribor i potrošni materijal, kao i sve potrebne prijevoze i prijenose.
Obračun po m2 oprane površine.
</t>
  </si>
  <si>
    <t>Izravnanje podloge za ugradnju prijelazne naprave pomoću epoksidnog morta. Procijenjena površina nanošenja je cca. 75% površine podlijevnog betona s kompenziranim skupljanjem. Stavka obuhvaća sav rad, alat pribor i potrošni materijal, kao i sve potrebne prijevoze i prijenose.
Obračun po m2 epoksidnim mortom izravnane pvršine.</t>
  </si>
  <si>
    <t>2x 21m' x 0,3m' x 2 kom  x 0,75 (75%)= 18,9 m2</t>
  </si>
  <si>
    <t xml:space="preserve">Nabava i ugradnja epoksidnog premaza bez otapala ispod bitumenske trakaste hidroizolacije, uključivo posipanje kvarcnim pijeskom. Epoksidni premaz (s posutim kvarcnim pijeskom) se ugrađuje ispod bitumenske hidroizolacije na gornjoj plohi kolničke ploče. Svojstva premaza sukladno uvjetima iz Projekta. Količinu epoksidnog premaza na pristupnim rampama odobrava Nadzori inženjer (zbog nepostojanja projektne dokumentacije). Stavka uključuje svu opremu, mehanizaciju, rad, alat, pribor i potrošni materijal, kao i sve prijevoze i prijenose za potpuno dovršenje radova.
Obračun po m2 izvedene pripreme podloge.
</t>
  </si>
  <si>
    <t>2 x 1,0m' x 2 x 21m' x 2 kom = 84 m2</t>
  </si>
  <si>
    <t>2 x 1,2m' x 21m' x 2 kom = 100,8 m2</t>
  </si>
  <si>
    <t>Pranje betonskih površina na mjestu prijelazne naprave i uklonjenih asfaltnih slojeva nakon izravnanja podloge pomoću epoksidnog morta s kompenziranim skupljanjem pod mlazom vode između 400 i 800 bara . Stavka obuhvaća sav rad, alat pribor i potrošni materijal, kao i sve potrebne prijevoze i prijenose.
Obračun po m2 oprane površine.</t>
  </si>
  <si>
    <t>Pranje betonskih površina na mjestu prijelazne naprave i uklonjenih asfaltnih slojeva nakon ugradnje podlijevnog betona s kompenziranuim skupljanjem pod mlazom vode između 400 i 800 bara. Stavka obuhvaća sav rad, alat pribor i potrošni materijal, kao i sve potrebne prijevoze i prijenose.
Obračun po m2 oprane površine.</t>
  </si>
  <si>
    <t>Zalijevanje spoja postojeće i nove hidroizolacijske trake polimer modificiranom bitumenskom masom. Zaalijevanje se izvodi sukladno grafičkom prilogu u širin cca. 10 cm (100 mm).. Stavka uključuje svu opremu, mehanizaciju, rad, alat, pribor i potrošni materijal, kao i sve prijevoze i prijenose za potpuno dovršenje radova.
Obračun po m' zalivenog spoja postojeće i novougrađene hidroizolacijske trake.</t>
  </si>
  <si>
    <t>2 x 1,0m' + 2 x 21m' x 2 kom = 46m'</t>
  </si>
  <si>
    <t>2x 21m'  = 42 m'</t>
  </si>
  <si>
    <t>Izvedba holkera uz rubnjak dimenzija 2,5 cm x 2,5 cm od epoksidnog morta. Stavka uključuje svu opremu, mehanizaciju, rad, alat, pribor i potrošni materijal, kao i sve prijevoze i prijenose za potpuno dovršenje radova.
Obračun po m' izvedenog holkera.</t>
  </si>
  <si>
    <t>2 x 1,0 m' x 2 kom = 4 m'</t>
  </si>
  <si>
    <t>Izrada bitumenskog međusloja za sljepljivanje asfaltnih slojeva kationskom bitumenskom emulzijom u količini od 0,30 kg/m2.  U cijeni su sadržani svi troškovi nabave materijala, prijevoz, oprema i sve ostalo što je potrebno za potpuno izvođenje radova. Bitumenski međusloj se nanosi između donjeg sloja na i cementne posteljice na pristupnoj rampi.. Izvedba, kontrola kakvoće i obračun prema OTU 6-01. U stavku je uključen sav rad, materijal, alat i pribor potreban za potpuno dovršenje radova uključujući sve prijevoze i prijenose.
Obračun je po m2 stvarno poprskane površine.</t>
  </si>
  <si>
    <t>1,0m' x 21m' x 2 kom = 42 m2</t>
  </si>
  <si>
    <t>1m' x 21m' x 2 = 42 m2</t>
  </si>
  <si>
    <r>
      <t xml:space="preserve">Nabava, doprema i ugradnja lijevanog donjeg (zaštitnog) nosivog sloja asfalta kolnika </t>
    </r>
    <r>
      <rPr>
        <sz val="12"/>
        <rFont val="Calibri"/>
        <family val="2"/>
        <charset val="238"/>
        <scheme val="minor"/>
      </rPr>
      <t>MA 11 debljine 4 cm</t>
    </r>
    <r>
      <rPr>
        <sz val="12"/>
        <color indexed="10"/>
        <rFont val="Calibri"/>
        <family val="2"/>
        <charset val="238"/>
        <scheme val="minor"/>
      </rPr>
      <t xml:space="preserve"> </t>
    </r>
    <r>
      <rPr>
        <sz val="12"/>
        <color indexed="8"/>
        <rFont val="Calibri"/>
        <family val="2"/>
        <charset val="238"/>
        <scheme val="minor"/>
      </rPr>
      <t>u skladu s HRN EN 13108-1 i važećim propisima. Asfaltni sloj se ugrađuje na pristupnoj rampi. Asfaltni sloj mora preći minimalno 5 cm (50 mm) u volumen (buduće) prijelazne naprave. U stavku je uključen sav rad, materijal, alat i pribor potreban za potpuno dovršenje radova uključujući sve prijevoze i prijenose.
Obračun po m2 ugrađenog sloja.</t>
    </r>
  </si>
  <si>
    <t>Izrada bitumenskog međusloja za sljepljivanje asfaltnih slojeva kationskom bitumenskom emulzijom u količini od 0,30 kg/m2.  U cijeni su sadržani svi troškovi nabave materijala, prijevoz, oprema i sve ostalo što je potrebno za potpuno izvođenje radova. Bitumenski međusloj se nanosi između donjeg sloja veznog (srednjeg) sloja na pristupnim rampama. Izvedba, kontrola kakvoće i obračun prema OTU 6-01. U stavku je uključen sav rad, materijal, alat i pribor potreban za potpuno dovršenje radova uključujući sve prijevoze i prijenose.
Obračun je po m2 stvarno poprskane površine.</t>
  </si>
  <si>
    <t>2 x 1m' x 21m' x 2 = 84 m2</t>
  </si>
  <si>
    <t>2.2.16</t>
  </si>
  <si>
    <t>2.2.17</t>
  </si>
  <si>
    <t>2.2.18</t>
  </si>
  <si>
    <t>2.2.19</t>
  </si>
  <si>
    <t>23m' x 2 = 46m'</t>
  </si>
  <si>
    <t>Zarezivanje u debljini kompletnog  asfaltnog zastora  namjestima ugradnje prijelazne naprave. Asfaltni zastor se zarezuje u potpunosti - do AB kolničke ploče.  . Stavka obuhvaća sav rad, alat pribor i potrošni materijal, kao i sve potrebne prijevoze i prijenose za potpuno dovršenje radova.
Obračun po m' obostrano zarezanog asfaltnog zastora na mjestu novougrađene prijelazne naprave.prijelazne naprave .</t>
  </si>
  <si>
    <t>2.2.20</t>
  </si>
  <si>
    <t>2x 21m'  = 42m'</t>
  </si>
  <si>
    <t>Demontaža postojećih opšavnih limova na pješačkim stazama. Nadzorni inženjer će utvrditi svrsishodnost ugradnje novih ili zadržavanje postojećih opšavnih limova na pješačkim hodnicima.  Demontaža se provodi pomoću ručnog alata. Postojeće vijke (koji su degradirani) je potrebno odrezati pomoću električne brusilice, minimalno 4 cm (40 mm) ispod ruba betonskog elementa. Pritom je potrebno hidrodinamičkim postupkom (pod mlazom vode između 2000 bara i 2500 bara) "osloboditi" volumen za omogućavanje odrezivanja vijka. Opšavi se deponiraju u zoni gradilišta (oni koji se ponovo montiraju), a ostale (ukoliko postoje) je potrebno zbrinuti na ovlašteno odlagalište. Opšavi na piješačkim stazama Stavka obuhvaća sav rad, alat pribor i potrošni materijal, kao i sve potrebne prijevoze i prijenose za potpuno dovršenje radova.
Obračun po m' demontiranih i deponiranih(u krugu gradilišta)/zbrinutih opšava na pješačkim stazama.</t>
  </si>
  <si>
    <t>Montaža postojećih (ranije demontiranih) ili ugradnja novih  opšavnih limova na pješačkim stazama. Nadzorni inženjer će utvrditi svrsishodnost ugradnje novih ili zadržavanje postojećih opšavnih limova na pješačkim hodnicima. U stavku je uključena i izvedba svih spojnih sredstava. Stavka obuhvaća sav rad, alat pribor i potrošni materijal, kao i sve potrebne prijevoze i prijenose za potpuno dovršenje radova.
Obračun po m' montiranih opšava na pješačkim stazama (uključujući sva potrebna spojna sredstva).</t>
  </si>
  <si>
    <t>Montaža plašteva (prethodno demontiranih) odbojne ograde za  a pomoću ručnog alata. . Stavka obuhvaća sav rad, alat pribor i potrošni materijal, kao i sve potrebne prijevoze i prijenose za potpuno dovršenje radova.
Obračun po m' ponovno montiranih plašteva odbojne ograde.</t>
  </si>
  <si>
    <t>Montaža stupova (prethodno demontiranih) odbojne ograde pomoću ručnog alata. U stavku su uključena sva spojna sredstva. Stavka obuhvaća sav rad, alat pribor i potrošni materijal, kao i sve potrebne prijevoze i prijenose za potpuno dovršenje radova.
Obračun po kom ponovno montiranih stupova odbojne ograde.</t>
  </si>
  <si>
    <t>Ponovna montaža panela zidova za zaštitu od buke (prethodno demontiranih).  Stavka obuhvaća sav rad, alat pribor i potrošni materijal, kao i sve potrebne prijevoze i prijenose za potpuno dovršenje radova.
Obračun po kom ponovno montiranihh panela zidova za zaštitu od buke.</t>
  </si>
  <si>
    <t>2m' x 2 kom = 4 m'</t>
  </si>
  <si>
    <t>2m' x 2  x 2 kom = 8 m'</t>
  </si>
  <si>
    <t>2x 12m'  = 24 m'</t>
  </si>
  <si>
    <t>2 x  12m'  x 1,0m'  = 24 m2</t>
  </si>
  <si>
    <t>2x 13m'  = 26 m2</t>
  </si>
  <si>
    <t>Uklanjanje postojećih prijelaznih naprave na kolniku i pješačkim stazama pomoću mehaničkog alata i visokotlačne pumpe pod mlazom vode između 2000 i 2500 bara. Stavka obuhvaća sav rad, alat pribor i potrošni materijal, kao i sve potrebne prijevoze i prijenose za potpuno dovršenje radova.
Obračun po m' uklonjenih i deponiranih projelaznih naprava.</t>
  </si>
  <si>
    <t>2 x 1,2m' x 2 x 12m' x 2 kom = 57,6m2</t>
  </si>
  <si>
    <t>2x 12m' x 0,08m' x 0,3m' x 2 kom = 1,15 m3</t>
  </si>
  <si>
    <t>2x 12m' x 0,3m' x 2 kom = 14,4m2</t>
  </si>
  <si>
    <t>2x 12m' x 0,3m' x 2 kom  x 0,75 (75%)= 10,9 m2</t>
  </si>
  <si>
    <t>2 x 1,0m' x 2 x 12m' x 2 kom = 48 m2</t>
  </si>
  <si>
    <t>2 x 1,0m' + 2 x 12m' x 2 kom = 50m'</t>
  </si>
  <si>
    <t>1,0m' x 12m' x 2 kom = 24 m2</t>
  </si>
  <si>
    <t>3.2.14</t>
  </si>
  <si>
    <t>2x 12m'  = 24m'</t>
  </si>
  <si>
    <t>13m' x 2 = 26m'</t>
  </si>
  <si>
    <t>RADOVI NA SANACIJI PRIJELAZNIH NAPRAVA NA OBJEKTU MALONJI u km 20+700</t>
  </si>
  <si>
    <t>REKAPITULACIJA RADOVA NA SANACIJI PRIJELAZNIH NAPRAVA NA OBJEKTU MALONJI - LIJEVO u km 20+700</t>
  </si>
  <si>
    <t>1.2.</t>
  </si>
  <si>
    <t>2.1.11</t>
  </si>
  <si>
    <t xml:space="preserve">Montaža EPS -a ("stiropora") debljine d = 4 cm (40 mm) sukladno grafičkom detalju u prilgu na spoju rasponske ploče i prsnog zida upornjka (na kolniku i pješačkim stazama). Sa strane EPS-a ("stiropora") debljine d = 4 cm (40 mm) ugrađuje se spužvasta brtva potrebne debljine. S gornje strane spužvaste brtve ugrađuje se kit (do nivoa podlijevnog betona sukladno grafičkom prilogu.Stavka obuhvaća sav rad, alat pribor i potrošni materijal, kao i sve potrebne prijevoze i prijenose.
Obračun po m' "obrađenog" spoja rasponske ploče i prsnog zida (na koniku i pješačkim stazama).
</t>
  </si>
  <si>
    <t>2.1.12</t>
  </si>
  <si>
    <t>2.1.13</t>
  </si>
  <si>
    <t xml:space="preserve">Dopuna postojeće armature rebrastom armaturom B 500B sukladno uvjetima iz Projekta.. Stavka obuhvaća sav rad, alat pribor i potrošni materijal, kao i sve potrebne prijevoze i prijenose.
Obračun po m2 dobavljene, dopremljene, ugrađene i demontirane rebraste armature B 500 B.
</t>
  </si>
  <si>
    <r>
      <t xml:space="preserve">Dobava, doprema i ugradnja podlijevnog betona s kompenziranim skupljanjem granulacije 0 mm - 8 mm u novonastali (nastao hidrorazaranjem) volumen, kao mpr </t>
    </r>
    <r>
      <rPr>
        <i/>
        <sz val="12"/>
        <rFont val="Calibri"/>
        <family val="2"/>
        <charset val="238"/>
        <scheme val="minor"/>
      </rPr>
      <t xml:space="preserve">Emcekrete 60 A </t>
    </r>
    <r>
      <rPr>
        <sz val="12"/>
        <rFont val="Calibri"/>
        <family val="2"/>
        <charset val="238"/>
        <scheme val="minor"/>
      </rPr>
      <t>ili jednakovrijedan. Deblijna betona iznosi 8 cm (80 mm) a širina 30 cm (300 mm). U stavku je uključena oplata i sredstvo za prinjivost "starog" i "novog" betona (tzv. "S -N veza") sukladno tehničkom listu proizvođača. Stavka obuhvaća sav rad, alat pribor i potrošni materijal, kao i sve potrebne prijevoze i prijenose.
Obračun po m3 dobaavljenog, dopremljenog i ugrađenog podlijevnog betona s kompenziranim.</t>
    </r>
  </si>
  <si>
    <t>Uklanjanje postojećih prijelaznih naprava na kolniku i pješačkim stazama pomoću mehaničkog alata i visokotlačne pumpe pod mlazom vode između 2000 i 2500 bara. Stavka obuhvaća sav rad, alat pribor i potrošni materijal, kao i sve potrebne prijevoze i prijenose za potpuno dovršenje radova.
Obračun po m' uklonjenih i deponiranih projelaznih naprava.</t>
  </si>
  <si>
    <t>Ručni iskop tla u visini 15 cm i širini 20 cm uz prijelaznuz napravu. Iskop je potrebno obaviti izuzetno pažljivo kako se nebi oštetila hidroizolacijska traka. Iskopani materijal je potrebno utovariti u transportno sredstvo i depnirati na ovlašteno odlagalište. Stavka obuhvaća sav rad, alat pribor i potrošni materijal, kao i sve potrebne prijevoze i prijenose za potpuno dovršenje radova.
Obračun po m' uklonjenih i deponiranih projelaznih naprava.</t>
  </si>
  <si>
    <t>2x 19m' x 0,15m' x 0,2m'  =1,14 m3</t>
  </si>
  <si>
    <t>2.1.14</t>
  </si>
  <si>
    <t>Nabava i ugradnja hidroizolacijske trake za kolnike. Hidroizolacijska traka se ugrađuje na gornjoj plohi kolničke ploče. Zbog nepostojanja projektne dokumentacije nije poznato dali hidroizolacijska traka prlazi ispod pješačke staze ili se povija uz rubnjak (preko "holkera") U slučaju da se hidroizolacijska traka povija uz "holker", povija se do visine   2 cm iznad gornjeg ruba zaštitnog sloja asfalta (u polovini habajućeg asfaltnog sloja). Predviđeno je da se izvodi jednoslojna hidroizolacija bitumenskim trakama prema OTU IV. 7.01.9.1 na cijeloj površini kolničke ploče. Stavka uključuje svu opremu, mehanizaciju, rad, alat, pribor i potrošni materijal, kao i sve prijevoze i prijenose za potpuno dovršenje radova.
Obračun po m2 obrađene površine kolničke ploče. (O.T.U. 7.4.2.18.).</t>
  </si>
  <si>
    <t>Izrada bitumenskog međusloja za sljepljivanje asfaltnih slojeva kationskom bitumenskom emulzijom u količini od 0,30 kg/m2.  U cijeni su sadržani svi troškovi nabave materijala, prijevoz, oprema i sve ostalo što je potrebno za potpuno izvođenje radova. Bitumenski međusloj se nanosi na pristupnim rampama (preko ugrađenog sloja lijevanog asfalta). Izvedba, kontrola kakvoće i obračun prema OTU 6-01. U stavku je uključen sav rad, materijal, alat i pribor potreban za potpuno dovršenje radova uključujući sve prijevoze i prijenose.
Obračun je po m2 stvarno poprskane površine.</t>
  </si>
  <si>
    <t xml:space="preserve">Dobava, doprema i ugradnja mehanički zbijenog nosivog sloja (MNS-a) od kamenog materijala u volumen uz prsni zid na u dimenziama 15 cm x 20 cm (širina x visina).  Koristi se nevezani kameni materijal granulacije Dmax=32) mm.  Prije izrade sljedećeg sloja, površinu MNS-a je potrebno urediti, isplanirati, isprofilirati, izvesti na projektirane visine i poprečne padove što se dokazuje geodetskom snimkom. Zahtjevi kvalitete su: udio sitnih čestica 0,02 mm &lt;3%, Sz≥100%, Ms≥100 MN/m2. Stavka uključuje dobavu, dopremu i ugradnju kamenog materijala. 
Obračunava se  po m3 pripremljenog i uređenog sloja (geodetski snimljenog).  </t>
  </si>
  <si>
    <t>2 x 2,5m' x 21m' = 105 m2</t>
  </si>
  <si>
    <t>Izrada bitumenskog međusloja za sljepljivanje asfaltnih slojeva kationskom bitumenskom emulzijom u količini od 0,30 kg/m2.  U cijeni su sadržani svi troškovi nabave materijala, prijevoz, oprema i sve ostalo što je potrebno za potpuno izvođenje radova. Bitumenski međusloj se nanosi između donjeg sloja veznog) sloja na pristupnim rampama i rasponskoj ploči. Izvedba, kontrola kakvoće i obračun prema OTU 6-01. U stavku je uključen sav rad, materijal, alat i pribor potreban za potpuno dovršenje radova uključujući sve prijevoze i prijenose.
Obračun je po m2 stvarno poprskane površine.</t>
  </si>
  <si>
    <r>
      <t xml:space="preserve">Nabava, doprema i ugradnja lijevanog ) nosivog sloja asfalta kolnika </t>
    </r>
    <r>
      <rPr>
        <sz val="12"/>
        <rFont val="Calibri"/>
        <family val="2"/>
        <charset val="238"/>
        <scheme val="minor"/>
      </rPr>
      <t>MA 11 debljine 4 cm</t>
    </r>
    <r>
      <rPr>
        <sz val="12"/>
        <color indexed="10"/>
        <rFont val="Calibri"/>
        <family val="2"/>
        <charset val="238"/>
        <scheme val="minor"/>
      </rPr>
      <t xml:space="preserve"> </t>
    </r>
    <r>
      <rPr>
        <sz val="12"/>
        <color indexed="8"/>
        <rFont val="Calibri"/>
        <family val="2"/>
        <charset val="238"/>
        <scheme val="minor"/>
      </rPr>
      <t>u skladu s HRN EN 13108-1 i važećim propisima. Asfaltni sloj se ugrađuje na objektu i pristupnoj rampi. U stavku je uključen sav rad, materijal, alat i pribor potreban za potpuno dovršenje radova uključujući sve prijevoze i prijenose.
Obračun po m2 ugrađenog sloja.</t>
    </r>
  </si>
  <si>
    <r>
      <t xml:space="preserve">Nabava, doprema i ugradnja lijevanog gornjeg habajućeg sloja asfalta kolnika </t>
    </r>
    <r>
      <rPr>
        <sz val="12"/>
        <rFont val="Calibri"/>
        <family val="2"/>
        <charset val="238"/>
        <scheme val="minor"/>
      </rPr>
      <t>MA 11 debljine 4 cm</t>
    </r>
    <r>
      <rPr>
        <sz val="12"/>
        <color indexed="10"/>
        <rFont val="Calibri"/>
        <family val="2"/>
        <charset val="238"/>
        <scheme val="minor"/>
      </rPr>
      <t xml:space="preserve"> </t>
    </r>
    <r>
      <rPr>
        <sz val="12"/>
        <color indexed="8"/>
        <rFont val="Calibri"/>
        <family val="2"/>
        <charset val="238"/>
        <scheme val="minor"/>
      </rPr>
      <t>u skladu s HRN EN 13108-1 i važećim propisima.  U stavku je uključen sav rad, materijal, alat i pribor potreban za potpuno dovršenje radova uključujući sve prijevoze i prijenose.
Obračun po m2 ugrađenog sloja.</t>
    </r>
  </si>
  <si>
    <t>Ručno uklanjanje cjelokupnog asfaltnog zastora unutar zarezanih linija na mjestu buduće prijelazne naprave u debljini od d = 9 cm. Stavka obuhvaća sav rad, alat pribor i potrošni materijal, kao i sve potrebne prijevoze i prijenose za potpuno dovršenje radova.
Obračun po m2 uklonjenih i deponiranih asfaltnih slojeva.</t>
  </si>
  <si>
    <t>Ispuhivanje betonske površine na mjestu buduće prijelazne naprave od prašine. . Stavka obuhvaća sav rad, alat pribor i potrošni materijal, kao i sve potrebne prijevoze i prijenose za potpuno dovršenje radova.
Obračun po m2 ispuhane površine.</t>
  </si>
  <si>
    <t>Ugradnja epoksidnih rebara 100/4/2,0 na razmaku 25 cm za ojačanje kolnika uz prijelazne naprave (obostrano). Epoksidna rebra swe ugrađuju pod kutem od 45 stupnjeva u odnosu na prijelaznu napravu. Stavka uključuje svu opremu, mehanizaciju, rad, alat, pribor i potrošni materijal, kao i sve prijevoze i prijenose za potpuno dovršenje radova.
Obračun po m' prijelazne naprave (obostrano).</t>
  </si>
  <si>
    <t>21m' x  2 kom = 42 m'</t>
  </si>
  <si>
    <t>2.2.21</t>
  </si>
  <si>
    <t>2.3.5</t>
  </si>
  <si>
    <t>2.3.6</t>
  </si>
  <si>
    <t>2.3.7</t>
  </si>
  <si>
    <t>2x 21m' x 0,15m' x 0,2m'  =1,3 m3</t>
  </si>
  <si>
    <t>3.1.13</t>
  </si>
  <si>
    <t>2x 12m' x 0,15m' x 0,2m'  =0,73m3</t>
  </si>
  <si>
    <t xml:space="preserve">Dopuna postojeće armature rebrastom armaturom B 500B sukladno uvjetima iz Projekta.. Stavka obuhvaća sav rad, alat pribor i potrošni materijal, kao i sve potrebne prijevoze i prijenose.
Obračun po m2 dobavljene, dopremljene, ugrađene rebraste armature B 500B.
</t>
  </si>
  <si>
    <t>UKPNA CIJENA SANACIJSKIH RADOVA (BEZ PDV-a)</t>
  </si>
  <si>
    <t>PDV = 25 %</t>
  </si>
  <si>
    <t>UKUPNA CIJENA SANACIJSKIH RADOVA (S PDV-om)</t>
  </si>
  <si>
    <t>2 x  13m'  x 1,0m'  = 26m2</t>
  </si>
  <si>
    <r>
      <t xml:space="preserve">Nabava, doprema i ugradnja lijevanog donjeg (zaštitnog) nosivog sloja asfalta kolnika </t>
    </r>
    <r>
      <rPr>
        <sz val="12"/>
        <rFont val="Calibri"/>
        <family val="2"/>
        <charset val="238"/>
        <scheme val="minor"/>
      </rPr>
      <t>MA 11 debljine 4 cm</t>
    </r>
    <r>
      <rPr>
        <sz val="12"/>
        <color indexed="10"/>
        <rFont val="Calibri"/>
        <family val="2"/>
        <charset val="238"/>
        <scheme val="minor"/>
      </rPr>
      <t xml:space="preserve"> </t>
    </r>
    <r>
      <rPr>
        <sz val="12"/>
        <color indexed="8"/>
        <rFont val="Calibri"/>
        <family val="2"/>
        <charset val="238"/>
        <scheme val="minor"/>
      </rPr>
      <t>u skladu s HRN EN 13108-1 i važećim propisima. Asfaltni sloj se ugrađuje na pristupnoj rampi. U stavku je uključen sav rad, materijal, alat i pribor potreban za potpuno dovršenje radova uključujući sve prijevoze i prijenose.
Obračun po m2 ugrađenog sloja.</t>
    </r>
  </si>
  <si>
    <t>Izrada bitumenskog međusloja za sljepljivanje asfaltnih slojeva kationskom bitumenskom emulzijom u količini od 0,30 kg/m2.  U cijeni su sadržani svi troškovi nabave materijala, prijevoz, oprema i sve ostalo što je potrebno za potpuno izvođenje radova. Bitumenski međusloj se nanosi između donjeg sloja na i cementne posteljice na pristupnoj rampi. Izvedba, kontrola kakvoće i obračun prema OTU 6-01. U stavku je uključen sav rad, materijal, alat i pribor potreban za potpuno dovršenje radova uključujući sve prijevoze i prijenose.
Obračun je po m2 stvarno poprskane površine.</t>
  </si>
  <si>
    <t>2,5m' x 12m' x 2 = 60m2</t>
  </si>
  <si>
    <t>Izrada bitumenskog međusloja za sljepljivanje asfaltnih slojeva kationskom bitumenskom emulzijom u količini od 0,30 kg/m2.  U cijeni su sadržani svi troškovi nabave materijala, prijevoz, oprema i sve ostalo što je potrebno za potpuno izvođenje radova. Bitumenski međusloj se nanosi između donjeg sloja veznog (srednjeg) sloja na pristupnim rampama rasponskoj ploči. Izvedba, kontrola kakvoće i obračun prema OTU 6-01. U stavku je uključen sav rad, materijal, alat i pribor potreban za potpuno dovršenje radova uključujući sve prijevoze i prijenose.
Obračun je po m2 stvarno poprskane površine.</t>
  </si>
  <si>
    <t>3.2.15</t>
  </si>
  <si>
    <r>
      <t xml:space="preserve">Nabava, doprema i ugradnja lijevanog donjeg (zaštitnog) nosivog sloja asfalta kolnika </t>
    </r>
    <r>
      <rPr>
        <sz val="12"/>
        <rFont val="Calibri"/>
        <family val="2"/>
        <charset val="238"/>
        <scheme val="minor"/>
      </rPr>
      <t>MA 11 debljine 4 cm</t>
    </r>
    <r>
      <rPr>
        <sz val="12"/>
        <color indexed="10"/>
        <rFont val="Calibri"/>
        <family val="2"/>
        <charset val="238"/>
        <scheme val="minor"/>
      </rPr>
      <t xml:space="preserve"> </t>
    </r>
    <r>
      <rPr>
        <sz val="12"/>
        <color indexed="8"/>
        <rFont val="Calibri"/>
        <family val="2"/>
        <charset val="238"/>
        <scheme val="minor"/>
      </rPr>
      <t>u skladu s HRN EN 13108-1 i važećim propisima. U stavku je uključen sav rad, materijal, alat i pribor potreban za potpuno dovršenje radova uključujući sve prijevoze i prijenose.
Obračun po m2 ugrađenog sloja.</t>
    </r>
  </si>
  <si>
    <r>
      <t xml:space="preserve">Nabava, doprema i ugradnja lijevanog gornjeg habajućeg sloja asfalta kolnika </t>
    </r>
    <r>
      <rPr>
        <sz val="12"/>
        <rFont val="Calibri"/>
        <family val="2"/>
        <charset val="238"/>
        <scheme val="minor"/>
      </rPr>
      <t>MA 11 debljine 4 cm</t>
    </r>
    <r>
      <rPr>
        <sz val="12"/>
        <color indexed="10"/>
        <rFont val="Calibri"/>
        <family val="2"/>
        <charset val="238"/>
        <scheme val="minor"/>
      </rPr>
      <t xml:space="preserve"> </t>
    </r>
    <r>
      <rPr>
        <sz val="12"/>
        <color indexed="8"/>
        <rFont val="Calibri"/>
        <family val="2"/>
        <charset val="238"/>
        <scheme val="minor"/>
      </rPr>
      <t>u skladu s HRN EN 13108-1 i važećim propisima. U stavku je uključen sav rad, materijal, alat i pribor potreban za potpuno dovršenje radova uključujući sve prijevoze i prijenose.
Obračun po m2 ugrađenog sloja.</t>
    </r>
  </si>
  <si>
    <t>2 x  12m'  x 0,5m'  = 42 m2</t>
  </si>
  <si>
    <t>2 x  21m'  x 0,5m'  = 21 m2</t>
  </si>
  <si>
    <t>Uklanjanje betona u debljini od cca. 8 cm (80 mm) i širini od cca. 30 cm (300 mm) pomoću ručnih pneumatskih alata ("štemalica") sukladno grafičkim prilozima.  Stavka obuhvaća sav rad, alat pribor i potrošni materijal, kao i sve potrebne prijevoze i prijenose.
Obračun po m3 uklonjenog i deponiranog materijala.</t>
  </si>
  <si>
    <t>3.2.18</t>
  </si>
  <si>
    <t>3.2.19</t>
  </si>
  <si>
    <t>3.2.20</t>
  </si>
  <si>
    <t>3.2.21</t>
  </si>
  <si>
    <t>3.3.1</t>
  </si>
  <si>
    <t>12m' x  2 kom = 24 m'</t>
  </si>
  <si>
    <t>3.3.2</t>
  </si>
  <si>
    <t>3.3.3</t>
  </si>
  <si>
    <t>3.3.4</t>
  </si>
  <si>
    <t>3.3.5</t>
  </si>
  <si>
    <t>3.3.6</t>
  </si>
  <si>
    <t>3.3.7</t>
  </si>
  <si>
    <t>PRIPREMNI RADOVI.</t>
  </si>
  <si>
    <t>REKAPITULACIJA RADOVA NA SANACIJI PRIJELAZNIH NAPRAVA NA OBJEKTIMA LENCI -  LIJEVO (u km 21+300) I MALONJI - LIJEVO (u km 20+700)</t>
  </si>
  <si>
    <r>
      <t xml:space="preserve">Dobava, doprema, montaža i demontaža zaštitne </t>
    </r>
    <r>
      <rPr>
        <i/>
        <sz val="12"/>
        <rFont val="Calibri"/>
        <family val="2"/>
        <charset val="238"/>
        <scheme val="minor"/>
      </rPr>
      <t xml:space="preserve">New Yersey </t>
    </r>
    <r>
      <rPr>
        <sz val="12"/>
        <rFont val="Calibri"/>
        <family val="2"/>
        <charset val="238"/>
        <scheme val="minor"/>
      </rPr>
      <t xml:space="preserve">odbojne ograde u zoni radova na prijelaznim napravama. Komplet uključuje dva </t>
    </r>
    <r>
      <rPr>
        <i/>
        <sz val="12"/>
        <rFont val="Calibri"/>
        <family val="2"/>
        <charset val="238"/>
        <scheme val="minor"/>
      </rPr>
      <t>New Yeresey</t>
    </r>
    <r>
      <rPr>
        <sz val="12"/>
        <rFont val="Calibri"/>
        <family val="2"/>
        <charset val="238"/>
        <scheme val="minor"/>
      </rPr>
      <t xml:space="preserve"> odbojnika, duljina 6 m (ukupno 12 m) i visina 100 cm. U stavku je uključeno premještanje zaštitne odbojne ograde prilikom izvođenja radova.  Stavka obuhvaća sav rad, alat pribor i potrošni materijal, kao i sve potrebne prijevoze i prijenose za potpuno dovršenje radova.
Obračun po kompletu dobavljenih, dopemljenih, montiranih i demotiranih </t>
    </r>
    <r>
      <rPr>
        <i/>
        <sz val="12"/>
        <rFont val="Calibri"/>
        <family val="2"/>
        <charset val="238"/>
        <scheme val="minor"/>
      </rPr>
      <t>New Yersey</t>
    </r>
    <r>
      <rPr>
        <sz val="12"/>
        <rFont val="Calibri"/>
        <family val="2"/>
        <charset val="238"/>
        <scheme val="minor"/>
      </rPr>
      <t xml:space="preserve"> odbojnika.
</t>
    </r>
  </si>
  <si>
    <t xml:space="preserve">Mobilizacija i demobilizacija gradilišta, koje uključuje: 
a) dovoz i odvoz svih strojeva
b) dovoz i odvoz alata
c) dovoz i odvoz agregata
d) dovoz instaliranje i odvoz rasvjetnih tijela za noćni rad 
e) ostali pripremni radovi
f) dovoz vode autocisternama
g) čišćenje gradilišta od otpada, utovar u tansportno sredstvo te deponiranje na ovlašteno odlagalište.
70 % posto stavke se isplaćuje nakon (potpuno) provedene mobilizacijje, a 30% stavke nakon provedene (potpuno) demobilizacije gradilišta.
</t>
  </si>
  <si>
    <t>REKAPITULACIJA RADOVA NA SANACIJI PRIJELAZNIH NAPRAVA NA OBJEKTU LENCI - LIJEVO u km 21+300 (CIJENA BEZ PDV-a).</t>
  </si>
  <si>
    <t>RADOVI NA SANACIJI PRIJELAZNIH NAPRAVA NA OBJEKTU LENCI - LIJEVO u km 21+300 .</t>
  </si>
  <si>
    <t>ZAMJENA PRIJELAZNIH NAPRAVA NA PODVOŽNJAKU MALONJI - LIJEVO u km 20+700.</t>
  </si>
  <si>
    <t>ZAMJENA PRIJELAZNIH NAPRAVA NA PODVOŽNJAKU LENCI - LIJEVO u km 21+300.</t>
  </si>
  <si>
    <r>
      <t xml:space="preserve">Dobava, doprema i ugradnja prijelazne naprave u visini slojeva asfalta kao npr. </t>
    </r>
    <r>
      <rPr>
        <i/>
        <sz val="12"/>
        <rFont val="Calibri"/>
        <family val="2"/>
        <charset val="238"/>
        <scheme val="minor"/>
      </rPr>
      <t>Thorma Joint</t>
    </r>
    <r>
      <rPr>
        <sz val="12"/>
        <rFont val="Calibri"/>
        <family val="2"/>
        <charset val="238"/>
        <scheme val="minor"/>
      </rPr>
      <t xml:space="preserve"> ili jednakovrijedna. Proizvod treba biti certificiran u skladu sa HRN EN 14230; 2010 (Bitumen i bitumenska veziva – okvirna specifikacija za polimerom modificirani bitumen) i HRN EN 13043:2013 (Agregati za bitumenske mješavine i površinsku obradu cesta, aerodromskih pista i drugih prometnih površina). Prijelazna naprava mora imati ukupni kapacitet horizntalnog pomaka +/- 20 mm (ukupno 40 mm). Širina prijelazne naprave iznosi 500 mm. Izvodi se na kolniku i hodnicima poštivajuće dimenzije naznačene u grafičkim prilozima, kao i tehničke uvjete proizvođača prijelazne naprave. Prijelazna naprava mora imati europsko tehničko dopoštenje (ETO). Stavka uključuje svu opremu, mehanizaciju, rad, alat, pribor i potrošni materijal, kao i sve prijevoze i prijenose za potpuno dovršenje radova.
Obračun po m' ugrađene prijelazne naprave.
Tip:______________________________________     
Proizvođač:_______________________________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</si>
</sst>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k_n_-;\-* #,##0.00\ _k_n_-;_-* &quot;-&quot;??\ _k_n_-;_-@_-"/>
    <numFmt numFmtId="164" formatCode="_-* #,##0.00_-;\-* #,##0.00_-;_-* &quot;-&quot;??_-;_-@_-"/>
    <numFmt numFmtId="165" formatCode="General_)"/>
    <numFmt numFmtId="166" formatCode="_-* #,##0.00\ _H_R_D_-;\-* #,##0.00\ _H_R_D_-;_-* &quot;-&quot;??\ _H_R_D_-;_-@_-"/>
  </numFmts>
  <fonts count="18" x14ac:knownFonts="1">
    <font>
      <sz val="10"/>
      <name val="Arial"/>
      <charset val="238"/>
    </font>
    <font>
      <sz val="10"/>
      <name val="Arial"/>
      <family val="2"/>
      <charset val="238"/>
    </font>
    <font>
      <sz val="10"/>
      <name val="Courier"/>
      <family val="1"/>
      <charset val="238"/>
    </font>
    <font>
      <sz val="10"/>
      <name val="Times New Roman CE"/>
      <charset val="238"/>
    </font>
    <font>
      <sz val="10"/>
      <name val="Arial"/>
      <family val="2"/>
      <charset val="238"/>
    </font>
    <font>
      <sz val="8"/>
      <name val="Arial"/>
      <family val="2"/>
      <charset val="238"/>
    </font>
    <font>
      <sz val="12"/>
      <name val="Tahoma"/>
      <family val="2"/>
      <charset val="238"/>
    </font>
    <font>
      <sz val="10"/>
      <name val="Arial"/>
      <family val="2"/>
    </font>
    <font>
      <sz val="10"/>
      <name val="Helv"/>
    </font>
    <font>
      <sz val="12"/>
      <name val="Calibri"/>
      <family val="2"/>
      <charset val="238"/>
      <scheme val="minor"/>
    </font>
    <font>
      <b/>
      <sz val="12"/>
      <name val="Calibri"/>
      <family val="2"/>
      <charset val="238"/>
      <scheme val="minor"/>
    </font>
    <font>
      <sz val="12"/>
      <color rgb="FFFF0000"/>
      <name val="Calibri"/>
      <family val="2"/>
      <charset val="238"/>
      <scheme val="minor"/>
    </font>
    <font>
      <sz val="12"/>
      <color indexed="8"/>
      <name val="Calibri"/>
      <family val="2"/>
      <charset val="238"/>
      <scheme val="minor"/>
    </font>
    <font>
      <sz val="12"/>
      <color indexed="10"/>
      <name val="Calibri"/>
      <family val="2"/>
      <charset val="238"/>
      <scheme val="minor"/>
    </font>
    <font>
      <sz val="10"/>
      <name val="Calibri"/>
      <family val="2"/>
      <charset val="238"/>
      <scheme val="minor"/>
    </font>
    <font>
      <b/>
      <sz val="12"/>
      <color indexed="8"/>
      <name val="Calibri"/>
      <family val="2"/>
      <charset val="238"/>
      <scheme val="minor"/>
    </font>
    <font>
      <i/>
      <sz val="12"/>
      <name val="Calibri"/>
      <family val="2"/>
      <charset val="238"/>
      <scheme val="minor"/>
    </font>
    <font>
      <b/>
      <sz val="12"/>
      <color rgb="FFFF0000"/>
      <name val="Calibri"/>
      <family val="2"/>
      <charset val="238"/>
      <scheme val="minor"/>
    </font>
  </fonts>
  <fills count="6">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00B0F0"/>
        <bgColor indexed="64"/>
      </patternFill>
    </fill>
    <fill>
      <patternFill patternType="solid">
        <fgColor rgb="FFFFFF00"/>
        <bgColor indexed="64"/>
      </patternFill>
    </fill>
  </fills>
  <borders count="13">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9">
    <xf numFmtId="0" fontId="0" fillId="0" borderId="0"/>
    <xf numFmtId="164" fontId="1" fillId="0" borderId="0" applyFont="0" applyFill="0" applyBorder="0" applyAlignment="0" applyProtection="0"/>
    <xf numFmtId="0" fontId="6" fillId="0" borderId="0"/>
    <xf numFmtId="0" fontId="7" fillId="0" borderId="0"/>
    <xf numFmtId="0" fontId="7" fillId="0" borderId="0">
      <alignment vertical="center"/>
    </xf>
    <xf numFmtId="0" fontId="1" fillId="0" borderId="0"/>
    <xf numFmtId="4" fontId="3" fillId="0" borderId="0"/>
    <xf numFmtId="0" fontId="4" fillId="0" borderId="0"/>
    <xf numFmtId="165" fontId="2" fillId="0" borderId="0"/>
    <xf numFmtId="0" fontId="8" fillId="0" borderId="0"/>
    <xf numFmtId="0" fontId="4" fillId="0" borderId="0"/>
    <xf numFmtId="43" fontId="4"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166" fontId="1" fillId="0" borderId="0" applyFont="0" applyFill="0" applyBorder="0" applyAlignment="0" applyProtection="0"/>
    <xf numFmtId="0" fontId="1" fillId="0" borderId="0"/>
  </cellStyleXfs>
  <cellXfs count="153">
    <xf numFmtId="0" fontId="0" fillId="0" borderId="0" xfId="0"/>
    <xf numFmtId="49" fontId="9" fillId="0" borderId="0" xfId="5" applyNumberFormat="1" applyFont="1" applyAlignment="1">
      <alignment horizontal="center" vertical="center"/>
    </xf>
    <xf numFmtId="0" fontId="9" fillId="0" borderId="0" xfId="5" applyFont="1" applyBorder="1" applyAlignment="1">
      <alignment horizontal="justify" vertical="top"/>
    </xf>
    <xf numFmtId="4" fontId="9" fillId="0" borderId="0" xfId="5" applyNumberFormat="1" applyFont="1" applyBorder="1" applyAlignment="1" applyProtection="1">
      <alignment horizontal="left"/>
    </xf>
    <xf numFmtId="4" fontId="9" fillId="0" borderId="0" xfId="1" applyNumberFormat="1" applyFont="1" applyBorder="1" applyAlignment="1">
      <alignment horizontal="center" vertical="center"/>
    </xf>
    <xf numFmtId="4" fontId="9" fillId="0" borderId="0" xfId="1" applyNumberFormat="1" applyFont="1" applyAlignment="1">
      <alignment horizontal="center" vertical="center"/>
    </xf>
    <xf numFmtId="0" fontId="9" fillId="0" borderId="0" xfId="5" applyFont="1" applyAlignment="1">
      <alignment vertical="center"/>
    </xf>
    <xf numFmtId="49" fontId="9" fillId="0" borderId="1" xfId="5" applyNumberFormat="1" applyFont="1" applyBorder="1" applyAlignment="1">
      <alignment horizontal="center" vertical="center"/>
    </xf>
    <xf numFmtId="0" fontId="9" fillId="0" borderId="1" xfId="5" applyFont="1" applyBorder="1" applyAlignment="1">
      <alignment horizontal="justify" vertical="top"/>
    </xf>
    <xf numFmtId="4" fontId="9" fillId="0" borderId="1" xfId="5" applyNumberFormat="1" applyFont="1" applyBorder="1" applyAlignment="1" applyProtection="1">
      <alignment horizontal="left"/>
    </xf>
    <xf numFmtId="4" fontId="9" fillId="0" borderId="1" xfId="1" applyNumberFormat="1" applyFont="1" applyBorder="1" applyAlignment="1">
      <alignment horizontal="center" vertical="center"/>
    </xf>
    <xf numFmtId="49" fontId="9" fillId="0" borderId="2" xfId="5" applyNumberFormat="1" applyFont="1" applyFill="1" applyBorder="1" applyAlignment="1" applyProtection="1">
      <alignment horizontal="center" vertical="center"/>
    </xf>
    <xf numFmtId="0" fontId="9" fillId="0" borderId="2" xfId="5" applyFont="1" applyFill="1" applyBorder="1" applyAlignment="1">
      <alignment horizontal="center" vertical="top"/>
    </xf>
    <xf numFmtId="4" fontId="9" fillId="0" borderId="2" xfId="5" applyNumberFormat="1" applyFont="1" applyFill="1" applyBorder="1" applyAlignment="1" applyProtection="1">
      <alignment horizontal="center" vertical="center"/>
    </xf>
    <xf numFmtId="4" fontId="9" fillId="0" borderId="2" xfId="1" quotePrefix="1" applyNumberFormat="1" applyFont="1" applyFill="1" applyBorder="1" applyAlignment="1" applyProtection="1">
      <alignment horizontal="center" vertical="center"/>
    </xf>
    <xf numFmtId="4" fontId="9" fillId="0" borderId="3" xfId="1" applyNumberFormat="1" applyFont="1" applyFill="1" applyBorder="1" applyAlignment="1" applyProtection="1">
      <alignment horizontal="center" vertical="center"/>
    </xf>
    <xf numFmtId="4" fontId="9" fillId="0" borderId="2" xfId="1" applyNumberFormat="1" applyFont="1" applyFill="1" applyBorder="1" applyAlignment="1" applyProtection="1">
      <alignment horizontal="center" vertical="center"/>
    </xf>
    <xf numFmtId="0" fontId="9" fillId="0" borderId="0" xfId="5" applyFont="1" applyAlignment="1">
      <alignment horizontal="center" vertical="center"/>
    </xf>
    <xf numFmtId="49" fontId="9" fillId="0" borderId="4" xfId="5" applyNumberFormat="1" applyFont="1" applyFill="1" applyBorder="1" applyAlignment="1" applyProtection="1">
      <alignment horizontal="center" vertical="center"/>
    </xf>
    <xf numFmtId="165" fontId="9" fillId="0" borderId="4" xfId="5" quotePrefix="1" applyNumberFormat="1" applyFont="1" applyFill="1" applyBorder="1" applyAlignment="1" applyProtection="1">
      <alignment horizontal="center" vertical="top"/>
    </xf>
    <xf numFmtId="4" fontId="9" fillId="0" borderId="4" xfId="5" applyNumberFormat="1" applyFont="1" applyFill="1" applyBorder="1" applyAlignment="1" applyProtection="1">
      <alignment horizontal="center" vertical="center"/>
    </xf>
    <xf numFmtId="4" fontId="9" fillId="0" borderId="4" xfId="1" applyNumberFormat="1" applyFont="1" applyFill="1" applyBorder="1" applyAlignment="1">
      <alignment horizontal="center" vertical="center"/>
    </xf>
    <xf numFmtId="4" fontId="9" fillId="0" borderId="0" xfId="1" applyNumberFormat="1" applyFont="1" applyFill="1" applyBorder="1" applyAlignment="1" applyProtection="1">
      <alignment horizontal="center" vertical="center"/>
    </xf>
    <xf numFmtId="4" fontId="9" fillId="0" borderId="4" xfId="1" applyNumberFormat="1" applyFont="1" applyFill="1" applyBorder="1" applyAlignment="1" applyProtection="1">
      <alignment horizontal="center" vertical="center"/>
    </xf>
    <xf numFmtId="49" fontId="9" fillId="0" borderId="5" xfId="5" applyNumberFormat="1" applyFont="1" applyFill="1" applyBorder="1" applyAlignment="1" applyProtection="1">
      <alignment horizontal="center" vertical="center"/>
    </xf>
    <xf numFmtId="0" fontId="9" fillId="0" borderId="5" xfId="5" applyFont="1" applyFill="1" applyBorder="1" applyAlignment="1">
      <alignment horizontal="center" vertical="top"/>
    </xf>
    <xf numFmtId="4" fontId="9" fillId="0" borderId="5" xfId="5" applyNumberFormat="1" applyFont="1" applyFill="1" applyBorder="1" applyAlignment="1" applyProtection="1">
      <alignment horizontal="center" vertical="center"/>
    </xf>
    <xf numFmtId="4" fontId="9" fillId="0" borderId="5" xfId="1" applyNumberFormat="1" applyFont="1" applyFill="1" applyBorder="1" applyAlignment="1">
      <alignment horizontal="center" vertical="center"/>
    </xf>
    <xf numFmtId="4" fontId="9" fillId="0" borderId="1" xfId="1" quotePrefix="1" applyNumberFormat="1" applyFont="1" applyFill="1" applyBorder="1" applyAlignment="1" applyProtection="1">
      <alignment horizontal="center" vertical="center"/>
    </xf>
    <xf numFmtId="4" fontId="9" fillId="0" borderId="5" xfId="1" quotePrefix="1" applyNumberFormat="1" applyFont="1" applyFill="1" applyBorder="1" applyAlignment="1" applyProtection="1">
      <alignment horizontal="center" vertical="center"/>
    </xf>
    <xf numFmtId="49" fontId="9" fillId="0" borderId="0" xfId="5" applyNumberFormat="1" applyFont="1" applyFill="1" applyBorder="1" applyAlignment="1" applyProtection="1">
      <alignment horizontal="center" vertical="center"/>
    </xf>
    <xf numFmtId="0" fontId="9" fillId="0" borderId="0" xfId="5" applyFont="1" applyFill="1" applyBorder="1" applyAlignment="1">
      <alignment horizontal="center" vertical="top"/>
    </xf>
    <xf numFmtId="4" fontId="9" fillId="0" borderId="0" xfId="5" applyNumberFormat="1" applyFont="1" applyFill="1" applyBorder="1" applyAlignment="1" applyProtection="1">
      <alignment horizontal="center"/>
    </xf>
    <xf numFmtId="4" fontId="9" fillId="0" borderId="0" xfId="1" applyNumberFormat="1" applyFont="1" applyFill="1" applyBorder="1" applyAlignment="1">
      <alignment horizontal="center" vertical="center"/>
    </xf>
    <xf numFmtId="4" fontId="9" fillId="0" borderId="0" xfId="1" quotePrefix="1" applyNumberFormat="1" applyFont="1" applyFill="1" applyBorder="1" applyAlignment="1" applyProtection="1">
      <alignment horizontal="center" vertical="center"/>
    </xf>
    <xf numFmtId="4" fontId="9" fillId="0" borderId="0" xfId="5" applyNumberFormat="1" applyFont="1" applyFill="1" applyBorder="1" applyAlignment="1">
      <alignment horizontal="left"/>
    </xf>
    <xf numFmtId="0" fontId="9" fillId="0" borderId="0" xfId="5" applyFont="1" applyFill="1" applyAlignment="1">
      <alignment vertical="center"/>
    </xf>
    <xf numFmtId="49" fontId="10" fillId="0" borderId="0" xfId="5" applyNumberFormat="1" applyFont="1" applyFill="1" applyBorder="1" applyAlignment="1" applyProtection="1">
      <alignment horizontal="center" vertical="center"/>
    </xf>
    <xf numFmtId="165" fontId="11" fillId="0" borderId="0" xfId="5" applyNumberFormat="1" applyFont="1" applyFill="1" applyBorder="1" applyAlignment="1" applyProtection="1">
      <alignment horizontal="justify" vertical="top"/>
    </xf>
    <xf numFmtId="49" fontId="9" fillId="0" borderId="0" xfId="6" applyNumberFormat="1" applyFont="1" applyFill="1" applyBorder="1" applyAlignment="1">
      <alignment horizontal="center" vertical="top"/>
    </xf>
    <xf numFmtId="0" fontId="9" fillId="0" borderId="0" xfId="0" applyNumberFormat="1" applyFont="1" applyFill="1" applyBorder="1" applyAlignment="1">
      <alignment horizontal="justify" vertical="top" wrapText="1"/>
    </xf>
    <xf numFmtId="4" fontId="9" fillId="0" borderId="0" xfId="5" applyNumberFormat="1" applyFont="1" applyFill="1" applyBorder="1" applyAlignment="1">
      <alignment vertical="center"/>
    </xf>
    <xf numFmtId="4" fontId="9" fillId="0" borderId="0" xfId="5" applyNumberFormat="1" applyFont="1" applyFill="1" applyBorder="1" applyAlignment="1">
      <alignment horizontal="center" vertical="center"/>
    </xf>
    <xf numFmtId="4" fontId="12" fillId="0" borderId="0" xfId="1" applyNumberFormat="1" applyFont="1" applyFill="1" applyBorder="1" applyAlignment="1">
      <alignment horizontal="center" wrapText="1"/>
    </xf>
    <xf numFmtId="4" fontId="9" fillId="0" borderId="0" xfId="1" applyNumberFormat="1" applyFont="1" applyFill="1" applyBorder="1" applyAlignment="1">
      <alignment horizontal="center" wrapText="1"/>
    </xf>
    <xf numFmtId="49" fontId="9" fillId="0" borderId="0" xfId="6" applyNumberFormat="1" applyFont="1" applyFill="1" applyBorder="1" applyAlignment="1">
      <alignment horizontal="center" vertical="center"/>
    </xf>
    <xf numFmtId="0" fontId="9" fillId="0" borderId="0" xfId="0" applyNumberFormat="1" applyFont="1" applyFill="1" applyAlignment="1">
      <alignment horizontal="justify" vertical="top"/>
    </xf>
    <xf numFmtId="4" fontId="9" fillId="0" borderId="0" xfId="0" applyNumberFormat="1" applyFont="1" applyFill="1" applyBorder="1" applyAlignment="1">
      <alignment horizontal="left" vertical="center"/>
    </xf>
    <xf numFmtId="4"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xf>
    <xf numFmtId="0" fontId="9" fillId="0" borderId="0" xfId="0" applyNumberFormat="1" applyFont="1" applyFill="1" applyAlignment="1">
      <alignment horizontal="justify" vertical="top" wrapText="1"/>
    </xf>
    <xf numFmtId="49" fontId="9" fillId="2" borderId="0" xfId="6" applyNumberFormat="1" applyFont="1" applyFill="1" applyBorder="1" applyAlignment="1">
      <alignment horizontal="center" vertical="center"/>
    </xf>
    <xf numFmtId="0" fontId="9" fillId="2" borderId="0" xfId="0" applyNumberFormat="1" applyFont="1" applyFill="1" applyAlignment="1">
      <alignment horizontal="justify" vertical="top"/>
    </xf>
    <xf numFmtId="4" fontId="9" fillId="2" borderId="0" xfId="0" applyNumberFormat="1" applyFont="1" applyFill="1" applyBorder="1" applyAlignment="1">
      <alignment horizontal="center"/>
    </xf>
    <xf numFmtId="4" fontId="12" fillId="2" borderId="0" xfId="1" applyNumberFormat="1" applyFont="1" applyFill="1" applyBorder="1" applyAlignment="1">
      <alignment horizontal="center" wrapText="1"/>
    </xf>
    <xf numFmtId="4" fontId="9" fillId="2" borderId="0" xfId="1" applyNumberFormat="1" applyFont="1" applyFill="1" applyBorder="1" applyAlignment="1">
      <alignment horizontal="center" wrapText="1"/>
    </xf>
    <xf numFmtId="0" fontId="9" fillId="2" borderId="0" xfId="5" applyFont="1" applyFill="1" applyAlignment="1">
      <alignment vertical="center"/>
    </xf>
    <xf numFmtId="0" fontId="9" fillId="0" borderId="0" xfId="5" applyFont="1" applyAlignment="1">
      <alignment horizontal="justify" vertical="top"/>
    </xf>
    <xf numFmtId="4" fontId="9" fillId="0" borderId="0" xfId="5" applyNumberFormat="1" applyFont="1" applyAlignment="1">
      <alignment horizontal="left"/>
    </xf>
    <xf numFmtId="4" fontId="9" fillId="0" borderId="0" xfId="0" applyNumberFormat="1" applyFont="1" applyFill="1" applyBorder="1" applyAlignment="1">
      <alignment horizontal="right" vertical="center"/>
    </xf>
    <xf numFmtId="4" fontId="9" fillId="0" borderId="0" xfId="1" applyNumberFormat="1" applyFont="1" applyFill="1" applyBorder="1" applyAlignment="1">
      <alignment horizontal="right" wrapText="1"/>
    </xf>
    <xf numFmtId="0" fontId="9" fillId="0" borderId="0" xfId="6" applyNumberFormat="1" applyFont="1" applyFill="1" applyBorder="1" applyAlignment="1">
      <alignment horizontal="left" vertical="top"/>
    </xf>
    <xf numFmtId="0" fontId="9" fillId="0" borderId="0" xfId="0" applyNumberFormat="1" applyFont="1" applyFill="1" applyBorder="1" applyAlignment="1">
      <alignment horizontal="center"/>
    </xf>
    <xf numFmtId="2" fontId="9" fillId="0" borderId="0" xfId="0" applyNumberFormat="1" applyFont="1" applyFill="1" applyBorder="1" applyAlignment="1">
      <alignment horizontal="center"/>
    </xf>
    <xf numFmtId="164" fontId="9" fillId="0" borderId="0" xfId="1" applyFont="1" applyFill="1" applyBorder="1" applyAlignment="1">
      <alignment horizontal="right" wrapText="1"/>
    </xf>
    <xf numFmtId="165" fontId="10" fillId="3" borderId="8" xfId="5" applyNumberFormat="1" applyFont="1" applyFill="1" applyBorder="1" applyAlignment="1" applyProtection="1">
      <alignment horizontal="justify" vertical="top"/>
    </xf>
    <xf numFmtId="49" fontId="10" fillId="2" borderId="0" xfId="5" applyNumberFormat="1" applyFont="1" applyFill="1" applyBorder="1" applyAlignment="1" applyProtection="1">
      <alignment horizontal="center" vertical="center"/>
    </xf>
    <xf numFmtId="165" fontId="10" fillId="2" borderId="0" xfId="5" applyNumberFormat="1" applyFont="1" applyFill="1" applyBorder="1" applyAlignment="1" applyProtection="1">
      <alignment horizontal="justify" vertical="top"/>
    </xf>
    <xf numFmtId="4" fontId="9" fillId="2" borderId="0" xfId="5" applyNumberFormat="1" applyFont="1" applyFill="1" applyBorder="1" applyAlignment="1">
      <alignment horizontal="left"/>
    </xf>
    <xf numFmtId="4" fontId="9" fillId="2" borderId="0" xfId="1" applyNumberFormat="1" applyFont="1" applyFill="1" applyBorder="1" applyAlignment="1">
      <alignment horizontal="center" vertical="center"/>
    </xf>
    <xf numFmtId="49" fontId="10" fillId="4" borderId="7" xfId="5" applyNumberFormat="1" applyFont="1" applyFill="1" applyBorder="1" applyAlignment="1" applyProtection="1">
      <alignment horizontal="center" vertical="center"/>
    </xf>
    <xf numFmtId="165" fontId="10" fillId="4" borderId="8" xfId="5" applyNumberFormat="1" applyFont="1" applyFill="1" applyBorder="1" applyAlignment="1" applyProtection="1">
      <alignment horizontal="justify" vertical="top"/>
    </xf>
    <xf numFmtId="4" fontId="9" fillId="3" borderId="9" xfId="0" applyNumberFormat="1" applyFont="1" applyFill="1" applyBorder="1" applyAlignment="1">
      <alignment horizontal="center"/>
    </xf>
    <xf numFmtId="165" fontId="9" fillId="2" borderId="0" xfId="5" applyNumberFormat="1" applyFont="1" applyFill="1" applyBorder="1" applyAlignment="1" applyProtection="1">
      <alignment horizontal="justify" vertical="top" wrapText="1"/>
    </xf>
    <xf numFmtId="165" fontId="12" fillId="0" borderId="0" xfId="5" applyNumberFormat="1" applyFont="1" applyFill="1" applyBorder="1" applyAlignment="1" applyProtection="1">
      <alignment vertical="top" wrapText="1"/>
    </xf>
    <xf numFmtId="0" fontId="9" fillId="0" borderId="0" xfId="5" applyFont="1" applyFill="1" applyBorder="1" applyAlignment="1">
      <alignment horizontal="center" vertical="center"/>
    </xf>
    <xf numFmtId="2" fontId="9" fillId="0" borderId="0" xfId="5" applyNumberFormat="1" applyFont="1" applyFill="1" applyBorder="1" applyAlignment="1">
      <alignment horizontal="center" vertical="center"/>
    </xf>
    <xf numFmtId="0" fontId="9" fillId="0" borderId="0" xfId="0" applyNumberFormat="1" applyFont="1" applyFill="1" applyAlignment="1" applyProtection="1">
      <alignment horizontal="justify" vertical="top" wrapText="1"/>
      <protection locked="0"/>
    </xf>
    <xf numFmtId="0" fontId="10" fillId="3" borderId="7" xfId="0" applyNumberFormat="1" applyFont="1" applyFill="1" applyBorder="1" applyAlignment="1">
      <alignment horizontal="justify" vertical="top"/>
    </xf>
    <xf numFmtId="49" fontId="10" fillId="3" borderId="6" xfId="6" applyNumberFormat="1" applyFont="1" applyFill="1" applyBorder="1" applyAlignment="1">
      <alignment horizontal="center" vertical="center"/>
    </xf>
    <xf numFmtId="49" fontId="10" fillId="4" borderId="6" xfId="6" applyNumberFormat="1" applyFont="1" applyFill="1" applyBorder="1" applyAlignment="1">
      <alignment horizontal="center" vertical="center"/>
    </xf>
    <xf numFmtId="165" fontId="10" fillId="4" borderId="7" xfId="0" applyNumberFormat="1" applyFont="1" applyFill="1" applyBorder="1" applyAlignment="1">
      <alignment horizontal="justify" vertical="top"/>
    </xf>
    <xf numFmtId="4" fontId="9" fillId="4" borderId="9" xfId="0" applyNumberFormat="1" applyFont="1" applyFill="1" applyBorder="1" applyAlignment="1">
      <alignment horizontal="center"/>
    </xf>
    <xf numFmtId="4" fontId="12" fillId="4" borderId="9" xfId="1" applyNumberFormat="1" applyFont="1" applyFill="1" applyBorder="1" applyAlignment="1">
      <alignment horizontal="center" wrapText="1"/>
    </xf>
    <xf numFmtId="0" fontId="9" fillId="0" borderId="0" xfId="15" applyNumberFormat="1" applyFont="1" applyFill="1" applyAlignment="1">
      <alignment horizontal="justify" vertical="top" wrapText="1"/>
    </xf>
    <xf numFmtId="0" fontId="9" fillId="0" borderId="0" xfId="0" applyFont="1" applyFill="1" applyBorder="1" applyAlignment="1">
      <alignment vertical="top" wrapText="1"/>
    </xf>
    <xf numFmtId="49" fontId="9" fillId="0" borderId="0" xfId="5" applyNumberFormat="1" applyFont="1" applyFill="1" applyBorder="1" applyAlignment="1">
      <alignment horizontal="left" vertical="top" wrapText="1"/>
    </xf>
    <xf numFmtId="0" fontId="9" fillId="0" borderId="0" xfId="5" applyFont="1" applyFill="1" applyBorder="1" applyAlignment="1">
      <alignment vertical="top" wrapText="1"/>
    </xf>
    <xf numFmtId="0" fontId="12" fillId="0" borderId="0" xfId="0" applyFont="1" applyFill="1" applyBorder="1" applyAlignment="1">
      <alignment horizontal="left" vertical="top" wrapText="1"/>
    </xf>
    <xf numFmtId="0" fontId="14" fillId="0" borderId="0" xfId="5" applyFont="1" applyAlignment="1">
      <alignment horizontal="left" vertical="top"/>
    </xf>
    <xf numFmtId="0" fontId="12" fillId="0" borderId="0" xfId="0" applyNumberFormat="1" applyFont="1" applyFill="1" applyBorder="1" applyAlignment="1">
      <alignment horizontal="left" vertical="top" wrapText="1"/>
    </xf>
    <xf numFmtId="0" fontId="9" fillId="0" borderId="0" xfId="5" applyFont="1" applyBorder="1" applyAlignment="1">
      <alignment vertical="center" wrapText="1"/>
    </xf>
    <xf numFmtId="164" fontId="12" fillId="0" borderId="0" xfId="1" applyNumberFormat="1" applyFont="1" applyFill="1" applyBorder="1" applyAlignment="1">
      <alignment horizontal="right" wrapText="1"/>
    </xf>
    <xf numFmtId="164" fontId="9" fillId="0" borderId="0" xfId="1" applyNumberFormat="1" applyFont="1" applyFill="1" applyBorder="1" applyAlignment="1">
      <alignment horizontal="right" wrapText="1"/>
    </xf>
    <xf numFmtId="0" fontId="9" fillId="0" borderId="0" xfId="5" applyFont="1" applyFill="1" applyBorder="1" applyAlignment="1">
      <alignment vertical="center" wrapText="1"/>
    </xf>
    <xf numFmtId="0" fontId="9" fillId="0" borderId="0" xfId="0" applyNumberFormat="1" applyFont="1" applyFill="1" applyBorder="1" applyAlignment="1">
      <alignment horizontal="center" vertical="top"/>
    </xf>
    <xf numFmtId="4" fontId="15" fillId="3" borderId="9" xfId="1" applyNumberFormat="1" applyFont="1" applyFill="1" applyBorder="1" applyAlignment="1">
      <alignment horizontal="center" wrapText="1"/>
    </xf>
    <xf numFmtId="4" fontId="10" fillId="3" borderId="8" xfId="1" applyNumberFormat="1" applyFont="1" applyFill="1" applyBorder="1" applyAlignment="1">
      <alignment horizontal="right" wrapText="1"/>
    </xf>
    <xf numFmtId="49" fontId="10" fillId="3" borderId="6" xfId="5" applyNumberFormat="1" applyFont="1" applyFill="1" applyBorder="1" applyAlignment="1" applyProtection="1">
      <alignment horizontal="center" vertical="center"/>
    </xf>
    <xf numFmtId="165" fontId="10" fillId="2" borderId="0" xfId="12" applyNumberFormat="1" applyFont="1" applyFill="1" applyBorder="1" applyAlignment="1" applyProtection="1">
      <alignment horizontal="justify" vertical="top" wrapText="1"/>
    </xf>
    <xf numFmtId="165" fontId="10" fillId="0" borderId="0" xfId="12" applyNumberFormat="1" applyFont="1" applyFill="1" applyBorder="1" applyAlignment="1" applyProtection="1">
      <alignment horizontal="justify" vertical="top" wrapText="1"/>
    </xf>
    <xf numFmtId="164" fontId="10" fillId="0" borderId="0" xfId="12" applyNumberFormat="1" applyFont="1" applyFill="1" applyBorder="1" applyAlignment="1" applyProtection="1">
      <alignment horizontal="justify" vertical="top" wrapText="1"/>
    </xf>
    <xf numFmtId="164" fontId="10" fillId="0" borderId="0" xfId="12" applyNumberFormat="1" applyFont="1" applyFill="1" applyBorder="1" applyAlignment="1" applyProtection="1">
      <alignment horizontal="right" vertical="top" wrapText="1"/>
    </xf>
    <xf numFmtId="165" fontId="10" fillId="3" borderId="6" xfId="12" applyNumberFormat="1" applyFont="1" applyFill="1" applyBorder="1" applyAlignment="1" applyProtection="1">
      <alignment horizontal="justify" vertical="top" wrapText="1"/>
    </xf>
    <xf numFmtId="165" fontId="10" fillId="3" borderId="7" xfId="12" applyNumberFormat="1" applyFont="1" applyFill="1" applyBorder="1" applyAlignment="1" applyProtection="1">
      <alignment horizontal="justify" vertical="top" wrapText="1"/>
    </xf>
    <xf numFmtId="165" fontId="10" fillId="3" borderId="9" xfId="12" applyNumberFormat="1" applyFont="1" applyFill="1" applyBorder="1" applyAlignment="1" applyProtection="1">
      <alignment horizontal="justify" vertical="top" wrapText="1"/>
    </xf>
    <xf numFmtId="164" fontId="10" fillId="3" borderId="9" xfId="12" applyNumberFormat="1" applyFont="1" applyFill="1" applyBorder="1" applyAlignment="1" applyProtection="1">
      <alignment horizontal="justify" vertical="top" wrapText="1"/>
    </xf>
    <xf numFmtId="164" fontId="10" fillId="3" borderId="8" xfId="12" applyNumberFormat="1" applyFont="1" applyFill="1" applyBorder="1" applyAlignment="1" applyProtection="1">
      <alignment horizontal="right" vertical="top" wrapText="1"/>
    </xf>
    <xf numFmtId="49" fontId="10" fillId="3" borderId="6" xfId="5" applyNumberFormat="1" applyFont="1" applyFill="1" applyBorder="1" applyAlignment="1" applyProtection="1">
      <alignment horizontal="center" vertical="top"/>
    </xf>
    <xf numFmtId="165" fontId="10" fillId="3" borderId="8" xfId="12" applyNumberFormat="1" applyFont="1" applyFill="1" applyBorder="1" applyAlignment="1" applyProtection="1">
      <alignment horizontal="justify" vertical="top" wrapText="1"/>
    </xf>
    <xf numFmtId="49" fontId="10" fillId="4" borderId="7" xfId="5" applyNumberFormat="1" applyFont="1" applyFill="1" applyBorder="1" applyAlignment="1" applyProtection="1">
      <alignment horizontal="center" vertical="top"/>
    </xf>
    <xf numFmtId="2" fontId="9" fillId="0" borderId="0" xfId="0" applyNumberFormat="1" applyFont="1" applyFill="1" applyBorder="1" applyAlignment="1">
      <alignment horizontal="center" vertical="top"/>
    </xf>
    <xf numFmtId="164" fontId="9" fillId="0" borderId="0" xfId="1" applyFont="1" applyFill="1" applyBorder="1" applyAlignment="1">
      <alignment horizontal="right" vertical="top" wrapText="1"/>
    </xf>
    <xf numFmtId="49" fontId="10" fillId="0" borderId="0" xfId="5" applyNumberFormat="1" applyFont="1" applyFill="1" applyBorder="1" applyAlignment="1" applyProtection="1">
      <alignment horizontal="center" vertical="top"/>
    </xf>
    <xf numFmtId="165" fontId="10" fillId="0" borderId="0" xfId="5" applyNumberFormat="1" applyFont="1" applyFill="1" applyBorder="1" applyAlignment="1" applyProtection="1">
      <alignment horizontal="justify" vertical="top"/>
    </xf>
    <xf numFmtId="49" fontId="10" fillId="0" borderId="0" xfId="6" applyNumberFormat="1" applyFont="1" applyFill="1" applyBorder="1" applyAlignment="1">
      <alignment horizontal="center" vertical="center"/>
    </xf>
    <xf numFmtId="165" fontId="10" fillId="0" borderId="0" xfId="0" applyNumberFormat="1" applyFont="1" applyFill="1" applyBorder="1" applyAlignment="1">
      <alignment horizontal="justify" vertical="top"/>
    </xf>
    <xf numFmtId="165" fontId="9" fillId="3" borderId="7" xfId="12" applyNumberFormat="1" applyFont="1" applyFill="1" applyBorder="1" applyAlignment="1" applyProtection="1">
      <alignment horizontal="justify" vertical="top" wrapText="1"/>
    </xf>
    <xf numFmtId="165" fontId="9" fillId="3" borderId="9" xfId="12" applyNumberFormat="1" applyFont="1" applyFill="1" applyBorder="1" applyAlignment="1" applyProtection="1">
      <alignment horizontal="justify" vertical="top" wrapText="1"/>
    </xf>
    <xf numFmtId="49" fontId="17" fillId="0" borderId="0" xfId="5" applyNumberFormat="1" applyFont="1" applyFill="1" applyBorder="1" applyAlignment="1" applyProtection="1">
      <alignment horizontal="center" vertical="center"/>
    </xf>
    <xf numFmtId="165" fontId="17" fillId="0" borderId="0" xfId="5" applyNumberFormat="1" applyFont="1" applyFill="1" applyBorder="1" applyAlignment="1" applyProtection="1">
      <alignment horizontal="justify" vertical="top"/>
    </xf>
    <xf numFmtId="4" fontId="11" fillId="0" borderId="0" xfId="5" applyNumberFormat="1" applyFont="1" applyFill="1" applyBorder="1" applyAlignment="1">
      <alignment horizontal="left"/>
    </xf>
    <xf numFmtId="4" fontId="11" fillId="0" borderId="0" xfId="1" applyNumberFormat="1" applyFont="1" applyFill="1" applyBorder="1" applyAlignment="1">
      <alignment horizontal="center" vertical="center"/>
    </xf>
    <xf numFmtId="0" fontId="11" fillId="0" borderId="0" xfId="5" applyFont="1" applyFill="1" applyAlignment="1">
      <alignment vertical="center"/>
    </xf>
    <xf numFmtId="49" fontId="10" fillId="3" borderId="6" xfId="12" applyNumberFormat="1" applyFont="1" applyFill="1" applyBorder="1" applyAlignment="1" applyProtection="1">
      <alignment horizontal="justify" vertical="top" wrapText="1"/>
    </xf>
    <xf numFmtId="49" fontId="10" fillId="3" borderId="10" xfId="12" applyNumberFormat="1" applyFont="1" applyFill="1" applyBorder="1" applyAlignment="1" applyProtection="1">
      <alignment horizontal="justify" vertical="top" wrapText="1"/>
    </xf>
    <xf numFmtId="165" fontId="10" fillId="3" borderId="11" xfId="12" applyNumberFormat="1" applyFont="1" applyFill="1" applyBorder="1" applyAlignment="1" applyProtection="1">
      <alignment horizontal="justify" vertical="top" wrapText="1"/>
    </xf>
    <xf numFmtId="165" fontId="9" fillId="0" borderId="0" xfId="12" applyNumberFormat="1" applyFont="1" applyFill="1" applyBorder="1" applyAlignment="1" applyProtection="1">
      <alignment horizontal="justify" vertical="top" wrapText="1"/>
    </xf>
    <xf numFmtId="165" fontId="10" fillId="0" borderId="3" xfId="12" applyNumberFormat="1" applyFont="1" applyFill="1" applyBorder="1" applyAlignment="1" applyProtection="1">
      <alignment horizontal="justify" vertical="top" wrapText="1"/>
    </xf>
    <xf numFmtId="49" fontId="10" fillId="3" borderId="6" xfId="5" applyNumberFormat="1" applyFont="1" applyFill="1" applyBorder="1" applyAlignment="1" applyProtection="1">
      <alignment horizontal="left" vertical="top"/>
    </xf>
    <xf numFmtId="0" fontId="9" fillId="0" borderId="0" xfId="3" applyNumberFormat="1" applyFont="1" applyFill="1" applyBorder="1" applyAlignment="1">
      <alignment horizontal="justify" vertical="top" wrapText="1"/>
    </xf>
    <xf numFmtId="2" fontId="9" fillId="0" borderId="0" xfId="0" applyNumberFormat="1" applyFont="1" applyFill="1" applyBorder="1" applyAlignment="1">
      <alignment horizontal="justify" vertical="top" wrapText="1"/>
    </xf>
    <xf numFmtId="0" fontId="9" fillId="0" borderId="0" xfId="18" applyFont="1" applyBorder="1" applyAlignment="1">
      <alignment horizontal="right" wrapText="1"/>
    </xf>
    <xf numFmtId="4" fontId="9" fillId="0" borderId="0" xfId="0" applyNumberFormat="1" applyFont="1" applyFill="1" applyBorder="1" applyAlignment="1">
      <alignment wrapText="1"/>
    </xf>
    <xf numFmtId="164" fontId="12" fillId="0" borderId="0" xfId="1" applyNumberFormat="1" applyFont="1" applyFill="1" applyBorder="1" applyAlignment="1">
      <alignment wrapText="1"/>
    </xf>
    <xf numFmtId="164" fontId="9" fillId="0" borderId="0" xfId="1" applyNumberFormat="1" applyFont="1" applyFill="1" applyBorder="1" applyAlignment="1">
      <alignment wrapText="1"/>
    </xf>
    <xf numFmtId="49" fontId="10" fillId="0" borderId="0" xfId="12" applyNumberFormat="1" applyFont="1" applyFill="1" applyBorder="1" applyAlignment="1" applyProtection="1">
      <alignment horizontal="justify" vertical="top" wrapText="1"/>
    </xf>
    <xf numFmtId="0" fontId="9" fillId="0" borderId="3" xfId="5" applyFont="1" applyBorder="1" applyAlignment="1">
      <alignment horizontal="justify" vertical="top"/>
    </xf>
    <xf numFmtId="165" fontId="10" fillId="5" borderId="6" xfId="12" applyNumberFormat="1" applyFont="1" applyFill="1" applyBorder="1" applyAlignment="1" applyProtection="1">
      <alignment horizontal="justify" vertical="top" wrapText="1"/>
    </xf>
    <xf numFmtId="165" fontId="10" fillId="5" borderId="11" xfId="12" applyNumberFormat="1" applyFont="1" applyFill="1" applyBorder="1" applyAlignment="1" applyProtection="1">
      <alignment horizontal="justify" vertical="top" wrapText="1"/>
    </xf>
    <xf numFmtId="49" fontId="10" fillId="5" borderId="6" xfId="12" applyNumberFormat="1" applyFont="1" applyFill="1" applyBorder="1" applyAlignment="1" applyProtection="1">
      <alignment horizontal="justify" vertical="top" wrapText="1"/>
    </xf>
    <xf numFmtId="165" fontId="9" fillId="5" borderId="7" xfId="12" applyNumberFormat="1" applyFont="1" applyFill="1" applyBorder="1" applyAlignment="1" applyProtection="1">
      <alignment horizontal="justify" vertical="top" wrapText="1"/>
    </xf>
    <xf numFmtId="165" fontId="9" fillId="5" borderId="9" xfId="12" applyNumberFormat="1" applyFont="1" applyFill="1" applyBorder="1" applyAlignment="1" applyProtection="1">
      <alignment horizontal="justify" vertical="top" wrapText="1"/>
    </xf>
    <xf numFmtId="164" fontId="10" fillId="5" borderId="9" xfId="12" applyNumberFormat="1" applyFont="1" applyFill="1" applyBorder="1" applyAlignment="1" applyProtection="1">
      <alignment horizontal="justify" vertical="top" wrapText="1"/>
    </xf>
    <xf numFmtId="164" fontId="10" fillId="5" borderId="8" xfId="12" applyNumberFormat="1" applyFont="1" applyFill="1" applyBorder="1" applyAlignment="1" applyProtection="1">
      <alignment horizontal="right" vertical="top" wrapText="1"/>
    </xf>
    <xf numFmtId="49" fontId="10" fillId="5" borderId="10" xfId="12" applyNumberFormat="1" applyFont="1" applyFill="1" applyBorder="1" applyAlignment="1" applyProtection="1">
      <alignment horizontal="justify" vertical="top" wrapText="1"/>
    </xf>
    <xf numFmtId="165" fontId="10" fillId="5" borderId="12" xfId="12" applyNumberFormat="1" applyFont="1" applyFill="1" applyBorder="1" applyAlignment="1" applyProtection="1">
      <alignment horizontal="justify" vertical="top" wrapText="1"/>
    </xf>
    <xf numFmtId="165" fontId="10" fillId="5" borderId="7" xfId="12" applyNumberFormat="1" applyFont="1" applyFill="1" applyBorder="1" applyAlignment="1" applyProtection="1">
      <alignment horizontal="justify" vertical="top" wrapText="1"/>
    </xf>
    <xf numFmtId="165" fontId="10" fillId="5" borderId="9" xfId="12" applyNumberFormat="1" applyFont="1" applyFill="1" applyBorder="1" applyAlignment="1" applyProtection="1">
      <alignment horizontal="justify" vertical="top" wrapText="1"/>
    </xf>
    <xf numFmtId="4" fontId="9" fillId="0" borderId="0" xfId="0" applyNumberFormat="1" applyFont="1" applyFill="1" applyBorder="1" applyAlignment="1">
      <alignment horizontal="center" wrapText="1"/>
    </xf>
    <xf numFmtId="4" fontId="10" fillId="4" borderId="8" xfId="1" applyNumberFormat="1" applyFont="1" applyFill="1" applyBorder="1" applyAlignment="1">
      <alignment horizontal="right" wrapText="1"/>
    </xf>
    <xf numFmtId="0" fontId="10" fillId="0" borderId="0" xfId="5" applyFont="1" applyFill="1" applyBorder="1" applyAlignment="1">
      <alignment horizontal="center" vertical="center" wrapText="1"/>
    </xf>
    <xf numFmtId="165" fontId="9" fillId="0" borderId="3" xfId="5" applyNumberFormat="1" applyFont="1" applyFill="1" applyBorder="1" applyAlignment="1" applyProtection="1">
      <alignment horizontal="left" vertical="top" wrapText="1"/>
    </xf>
  </cellXfs>
  <cellStyles count="19">
    <cellStyle name="Comma 2" xfId="11"/>
    <cellStyle name="Comma 2 2" xfId="16"/>
    <cellStyle name="Comma_PONUDE" xfId="1"/>
    <cellStyle name="Normal" xfId="0" builtinId="0"/>
    <cellStyle name="Normal 10 2" xfId="13"/>
    <cellStyle name="Normal 2" xfId="2"/>
    <cellStyle name="Normal 2 2" xfId="3"/>
    <cellStyle name="Normal 3" xfId="4"/>
    <cellStyle name="Normal 4" xfId="10"/>
    <cellStyle name="Normal 4 2" xfId="15"/>
    <cellStyle name="Normal_ka_kod" xfId="18"/>
    <cellStyle name="Normal_PONUDE" xfId="5"/>
    <cellStyle name="Normal_PONUDE 2" xfId="12"/>
    <cellStyle name="Normal_Važeći Anđeli i Francici" xfId="6"/>
    <cellStyle name="Obično 2" xfId="7"/>
    <cellStyle name="Obično 2 2" xfId="14"/>
    <cellStyle name="Obično_FAKTOR" xfId="8"/>
    <cellStyle name="Style 1" xfId="9"/>
    <cellStyle name="Zarez_MEHANIZ"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0</xdr:colOff>
      <xdr:row>7</xdr:row>
      <xdr:rowOff>0</xdr:rowOff>
    </xdr:from>
    <xdr:to>
      <xdr:col>4</xdr:col>
      <xdr:colOff>0</xdr:colOff>
      <xdr:row>7</xdr:row>
      <xdr:rowOff>0</xdr:rowOff>
    </xdr:to>
    <xdr:sp macro="" textlink="">
      <xdr:nvSpPr>
        <xdr:cNvPr id="114889" name="Rectangle 401">
          <a:extLst>
            <a:ext uri="{FF2B5EF4-FFF2-40B4-BE49-F238E27FC236}">
              <a16:creationId xmlns:a16="http://schemas.microsoft.com/office/drawing/2014/main" xmlns="" id="{00000000-0008-0000-0000-0000C9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0" name="Rectangle 402">
          <a:extLst>
            <a:ext uri="{FF2B5EF4-FFF2-40B4-BE49-F238E27FC236}">
              <a16:creationId xmlns:a16="http://schemas.microsoft.com/office/drawing/2014/main" xmlns="" id="{00000000-0008-0000-0000-0000CA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1" name="Rectangle 403">
          <a:extLst>
            <a:ext uri="{FF2B5EF4-FFF2-40B4-BE49-F238E27FC236}">
              <a16:creationId xmlns:a16="http://schemas.microsoft.com/office/drawing/2014/main" xmlns="" id="{00000000-0008-0000-0000-0000CB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2" name="Rectangle 404">
          <a:extLst>
            <a:ext uri="{FF2B5EF4-FFF2-40B4-BE49-F238E27FC236}">
              <a16:creationId xmlns:a16="http://schemas.microsoft.com/office/drawing/2014/main" xmlns="" id="{00000000-0008-0000-0000-0000CC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3" name="Rectangle 405">
          <a:extLst>
            <a:ext uri="{FF2B5EF4-FFF2-40B4-BE49-F238E27FC236}">
              <a16:creationId xmlns:a16="http://schemas.microsoft.com/office/drawing/2014/main" xmlns="" id="{00000000-0008-0000-0000-0000CD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4" name="Rectangle 406">
          <a:extLst>
            <a:ext uri="{FF2B5EF4-FFF2-40B4-BE49-F238E27FC236}">
              <a16:creationId xmlns:a16="http://schemas.microsoft.com/office/drawing/2014/main" xmlns="" id="{00000000-0008-0000-0000-0000CE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5" name="Rectangle 407">
          <a:extLst>
            <a:ext uri="{FF2B5EF4-FFF2-40B4-BE49-F238E27FC236}">
              <a16:creationId xmlns:a16="http://schemas.microsoft.com/office/drawing/2014/main" xmlns="" id="{00000000-0008-0000-0000-0000CF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6" name="Rectangle 408">
          <a:extLst>
            <a:ext uri="{FF2B5EF4-FFF2-40B4-BE49-F238E27FC236}">
              <a16:creationId xmlns:a16="http://schemas.microsoft.com/office/drawing/2014/main" xmlns="" id="{00000000-0008-0000-0000-0000D0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7" name="Rectangle 409">
          <a:extLst>
            <a:ext uri="{FF2B5EF4-FFF2-40B4-BE49-F238E27FC236}">
              <a16:creationId xmlns:a16="http://schemas.microsoft.com/office/drawing/2014/main" xmlns="" id="{00000000-0008-0000-0000-0000D1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8" name="Rectangle 410">
          <a:extLst>
            <a:ext uri="{FF2B5EF4-FFF2-40B4-BE49-F238E27FC236}">
              <a16:creationId xmlns:a16="http://schemas.microsoft.com/office/drawing/2014/main" xmlns="" id="{00000000-0008-0000-0000-0000D2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899" name="Rectangle 411">
          <a:extLst>
            <a:ext uri="{FF2B5EF4-FFF2-40B4-BE49-F238E27FC236}">
              <a16:creationId xmlns:a16="http://schemas.microsoft.com/office/drawing/2014/main" xmlns="" id="{00000000-0008-0000-0000-0000D3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0" name="Rectangle 412">
          <a:extLst>
            <a:ext uri="{FF2B5EF4-FFF2-40B4-BE49-F238E27FC236}">
              <a16:creationId xmlns:a16="http://schemas.microsoft.com/office/drawing/2014/main" xmlns="" id="{00000000-0008-0000-0000-0000D4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1" name="Rectangle 413">
          <a:extLst>
            <a:ext uri="{FF2B5EF4-FFF2-40B4-BE49-F238E27FC236}">
              <a16:creationId xmlns:a16="http://schemas.microsoft.com/office/drawing/2014/main" xmlns="" id="{00000000-0008-0000-0000-0000D5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2" name="Rectangle 414">
          <a:extLst>
            <a:ext uri="{FF2B5EF4-FFF2-40B4-BE49-F238E27FC236}">
              <a16:creationId xmlns:a16="http://schemas.microsoft.com/office/drawing/2014/main" xmlns="" id="{00000000-0008-0000-0000-0000D6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3" name="Rectangle 415">
          <a:extLst>
            <a:ext uri="{FF2B5EF4-FFF2-40B4-BE49-F238E27FC236}">
              <a16:creationId xmlns:a16="http://schemas.microsoft.com/office/drawing/2014/main" xmlns="" id="{00000000-0008-0000-0000-0000D7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4" name="Rectangle 416">
          <a:extLst>
            <a:ext uri="{FF2B5EF4-FFF2-40B4-BE49-F238E27FC236}">
              <a16:creationId xmlns:a16="http://schemas.microsoft.com/office/drawing/2014/main" xmlns="" id="{00000000-0008-0000-0000-0000D8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5" name="Rectangle 417">
          <a:extLst>
            <a:ext uri="{FF2B5EF4-FFF2-40B4-BE49-F238E27FC236}">
              <a16:creationId xmlns:a16="http://schemas.microsoft.com/office/drawing/2014/main" xmlns="" id="{00000000-0008-0000-0000-0000D9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6" name="Rectangle 418">
          <a:extLst>
            <a:ext uri="{FF2B5EF4-FFF2-40B4-BE49-F238E27FC236}">
              <a16:creationId xmlns:a16="http://schemas.microsoft.com/office/drawing/2014/main" xmlns="" id="{00000000-0008-0000-0000-0000DA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7" name="Rectangle 419">
          <a:extLst>
            <a:ext uri="{FF2B5EF4-FFF2-40B4-BE49-F238E27FC236}">
              <a16:creationId xmlns:a16="http://schemas.microsoft.com/office/drawing/2014/main" xmlns="" id="{00000000-0008-0000-0000-0000DB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8" name="Rectangle 420">
          <a:extLst>
            <a:ext uri="{FF2B5EF4-FFF2-40B4-BE49-F238E27FC236}">
              <a16:creationId xmlns:a16="http://schemas.microsoft.com/office/drawing/2014/main" xmlns="" id="{00000000-0008-0000-0000-0000DC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09" name="Rectangle 421">
          <a:extLst>
            <a:ext uri="{FF2B5EF4-FFF2-40B4-BE49-F238E27FC236}">
              <a16:creationId xmlns:a16="http://schemas.microsoft.com/office/drawing/2014/main" xmlns="" id="{00000000-0008-0000-0000-0000DD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0" name="Rectangle 422">
          <a:extLst>
            <a:ext uri="{FF2B5EF4-FFF2-40B4-BE49-F238E27FC236}">
              <a16:creationId xmlns:a16="http://schemas.microsoft.com/office/drawing/2014/main" xmlns="" id="{00000000-0008-0000-0000-0000DE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1" name="Rectangle 423">
          <a:extLst>
            <a:ext uri="{FF2B5EF4-FFF2-40B4-BE49-F238E27FC236}">
              <a16:creationId xmlns:a16="http://schemas.microsoft.com/office/drawing/2014/main" xmlns="" id="{00000000-0008-0000-0000-0000DF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2" name="Rectangle 424">
          <a:extLst>
            <a:ext uri="{FF2B5EF4-FFF2-40B4-BE49-F238E27FC236}">
              <a16:creationId xmlns:a16="http://schemas.microsoft.com/office/drawing/2014/main" xmlns="" id="{00000000-0008-0000-0000-0000E0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3" name="Rectangle 425">
          <a:extLst>
            <a:ext uri="{FF2B5EF4-FFF2-40B4-BE49-F238E27FC236}">
              <a16:creationId xmlns:a16="http://schemas.microsoft.com/office/drawing/2014/main" xmlns="" id="{00000000-0008-0000-0000-0000E1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4" name="Rectangle 426">
          <a:extLst>
            <a:ext uri="{FF2B5EF4-FFF2-40B4-BE49-F238E27FC236}">
              <a16:creationId xmlns:a16="http://schemas.microsoft.com/office/drawing/2014/main" xmlns="" id="{00000000-0008-0000-0000-0000E2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5" name="Rectangle 427">
          <a:extLst>
            <a:ext uri="{FF2B5EF4-FFF2-40B4-BE49-F238E27FC236}">
              <a16:creationId xmlns:a16="http://schemas.microsoft.com/office/drawing/2014/main" xmlns="" id="{00000000-0008-0000-0000-0000E3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6" name="Rectangle 428">
          <a:extLst>
            <a:ext uri="{FF2B5EF4-FFF2-40B4-BE49-F238E27FC236}">
              <a16:creationId xmlns:a16="http://schemas.microsoft.com/office/drawing/2014/main" xmlns="" id="{00000000-0008-0000-0000-0000E4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7" name="Rectangle 429">
          <a:extLst>
            <a:ext uri="{FF2B5EF4-FFF2-40B4-BE49-F238E27FC236}">
              <a16:creationId xmlns:a16="http://schemas.microsoft.com/office/drawing/2014/main" xmlns="" id="{00000000-0008-0000-0000-0000E5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8" name="Rectangle 430">
          <a:extLst>
            <a:ext uri="{FF2B5EF4-FFF2-40B4-BE49-F238E27FC236}">
              <a16:creationId xmlns:a16="http://schemas.microsoft.com/office/drawing/2014/main" xmlns="" id="{00000000-0008-0000-0000-0000E6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19" name="Rectangle 431">
          <a:extLst>
            <a:ext uri="{FF2B5EF4-FFF2-40B4-BE49-F238E27FC236}">
              <a16:creationId xmlns:a16="http://schemas.microsoft.com/office/drawing/2014/main" xmlns="" id="{00000000-0008-0000-0000-0000E7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0" name="Rectangle 432">
          <a:extLst>
            <a:ext uri="{FF2B5EF4-FFF2-40B4-BE49-F238E27FC236}">
              <a16:creationId xmlns:a16="http://schemas.microsoft.com/office/drawing/2014/main" xmlns="" id="{00000000-0008-0000-0000-0000E8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1" name="Rectangle 433">
          <a:extLst>
            <a:ext uri="{FF2B5EF4-FFF2-40B4-BE49-F238E27FC236}">
              <a16:creationId xmlns:a16="http://schemas.microsoft.com/office/drawing/2014/main" xmlns="" id="{00000000-0008-0000-0000-0000E9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2" name="Rectangle 434">
          <a:extLst>
            <a:ext uri="{FF2B5EF4-FFF2-40B4-BE49-F238E27FC236}">
              <a16:creationId xmlns:a16="http://schemas.microsoft.com/office/drawing/2014/main" xmlns="" id="{00000000-0008-0000-0000-0000EA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3" name="Rectangle 435">
          <a:extLst>
            <a:ext uri="{FF2B5EF4-FFF2-40B4-BE49-F238E27FC236}">
              <a16:creationId xmlns:a16="http://schemas.microsoft.com/office/drawing/2014/main" xmlns="" id="{00000000-0008-0000-0000-0000EB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4" name="Rectangle 436">
          <a:extLst>
            <a:ext uri="{FF2B5EF4-FFF2-40B4-BE49-F238E27FC236}">
              <a16:creationId xmlns:a16="http://schemas.microsoft.com/office/drawing/2014/main" xmlns="" id="{00000000-0008-0000-0000-0000EC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5" name="Rectangle 437">
          <a:extLst>
            <a:ext uri="{FF2B5EF4-FFF2-40B4-BE49-F238E27FC236}">
              <a16:creationId xmlns:a16="http://schemas.microsoft.com/office/drawing/2014/main" xmlns="" id="{00000000-0008-0000-0000-0000ED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6" name="Rectangle 438">
          <a:extLst>
            <a:ext uri="{FF2B5EF4-FFF2-40B4-BE49-F238E27FC236}">
              <a16:creationId xmlns:a16="http://schemas.microsoft.com/office/drawing/2014/main" xmlns="" id="{00000000-0008-0000-0000-0000EE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7" name="Rectangle 439">
          <a:extLst>
            <a:ext uri="{FF2B5EF4-FFF2-40B4-BE49-F238E27FC236}">
              <a16:creationId xmlns:a16="http://schemas.microsoft.com/office/drawing/2014/main" xmlns="" id="{00000000-0008-0000-0000-0000EF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8" name="Rectangle 440">
          <a:extLst>
            <a:ext uri="{FF2B5EF4-FFF2-40B4-BE49-F238E27FC236}">
              <a16:creationId xmlns:a16="http://schemas.microsoft.com/office/drawing/2014/main" xmlns="" id="{00000000-0008-0000-0000-0000F0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29" name="Rectangle 441">
          <a:extLst>
            <a:ext uri="{FF2B5EF4-FFF2-40B4-BE49-F238E27FC236}">
              <a16:creationId xmlns:a16="http://schemas.microsoft.com/office/drawing/2014/main" xmlns="" id="{00000000-0008-0000-0000-0000F1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0" name="Rectangle 442">
          <a:extLst>
            <a:ext uri="{FF2B5EF4-FFF2-40B4-BE49-F238E27FC236}">
              <a16:creationId xmlns:a16="http://schemas.microsoft.com/office/drawing/2014/main" xmlns="" id="{00000000-0008-0000-0000-0000F2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1" name="Rectangle 443">
          <a:extLst>
            <a:ext uri="{FF2B5EF4-FFF2-40B4-BE49-F238E27FC236}">
              <a16:creationId xmlns:a16="http://schemas.microsoft.com/office/drawing/2014/main" xmlns="" id="{00000000-0008-0000-0000-0000F3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2" name="Rectangle 444">
          <a:extLst>
            <a:ext uri="{FF2B5EF4-FFF2-40B4-BE49-F238E27FC236}">
              <a16:creationId xmlns:a16="http://schemas.microsoft.com/office/drawing/2014/main" xmlns="" id="{00000000-0008-0000-0000-0000F4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3" name="Rectangle 445">
          <a:extLst>
            <a:ext uri="{FF2B5EF4-FFF2-40B4-BE49-F238E27FC236}">
              <a16:creationId xmlns:a16="http://schemas.microsoft.com/office/drawing/2014/main" xmlns="" id="{00000000-0008-0000-0000-0000F5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4" name="Rectangle 446">
          <a:extLst>
            <a:ext uri="{FF2B5EF4-FFF2-40B4-BE49-F238E27FC236}">
              <a16:creationId xmlns:a16="http://schemas.microsoft.com/office/drawing/2014/main" xmlns="" id="{00000000-0008-0000-0000-0000F6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5" name="Rectangle 447">
          <a:extLst>
            <a:ext uri="{FF2B5EF4-FFF2-40B4-BE49-F238E27FC236}">
              <a16:creationId xmlns:a16="http://schemas.microsoft.com/office/drawing/2014/main" xmlns="" id="{00000000-0008-0000-0000-0000F7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6" name="Rectangle 448">
          <a:extLst>
            <a:ext uri="{FF2B5EF4-FFF2-40B4-BE49-F238E27FC236}">
              <a16:creationId xmlns:a16="http://schemas.microsoft.com/office/drawing/2014/main" xmlns="" id="{00000000-0008-0000-0000-0000F8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7" name="Rectangle 449">
          <a:extLst>
            <a:ext uri="{FF2B5EF4-FFF2-40B4-BE49-F238E27FC236}">
              <a16:creationId xmlns:a16="http://schemas.microsoft.com/office/drawing/2014/main" xmlns="" id="{00000000-0008-0000-0000-0000F9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8" name="Rectangle 450">
          <a:extLst>
            <a:ext uri="{FF2B5EF4-FFF2-40B4-BE49-F238E27FC236}">
              <a16:creationId xmlns:a16="http://schemas.microsoft.com/office/drawing/2014/main" xmlns="" id="{00000000-0008-0000-0000-0000FA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39" name="Rectangle 451">
          <a:extLst>
            <a:ext uri="{FF2B5EF4-FFF2-40B4-BE49-F238E27FC236}">
              <a16:creationId xmlns:a16="http://schemas.microsoft.com/office/drawing/2014/main" xmlns="" id="{00000000-0008-0000-0000-0000FB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0" name="Rectangle 452">
          <a:extLst>
            <a:ext uri="{FF2B5EF4-FFF2-40B4-BE49-F238E27FC236}">
              <a16:creationId xmlns:a16="http://schemas.microsoft.com/office/drawing/2014/main" xmlns="" id="{00000000-0008-0000-0000-0000FC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1" name="Rectangle 453">
          <a:extLst>
            <a:ext uri="{FF2B5EF4-FFF2-40B4-BE49-F238E27FC236}">
              <a16:creationId xmlns:a16="http://schemas.microsoft.com/office/drawing/2014/main" xmlns="" id="{00000000-0008-0000-0000-0000FD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2" name="Rectangle 454">
          <a:extLst>
            <a:ext uri="{FF2B5EF4-FFF2-40B4-BE49-F238E27FC236}">
              <a16:creationId xmlns:a16="http://schemas.microsoft.com/office/drawing/2014/main" xmlns="" id="{00000000-0008-0000-0000-0000FE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3" name="Rectangle 455">
          <a:extLst>
            <a:ext uri="{FF2B5EF4-FFF2-40B4-BE49-F238E27FC236}">
              <a16:creationId xmlns:a16="http://schemas.microsoft.com/office/drawing/2014/main" xmlns="" id="{00000000-0008-0000-0000-0000FFC0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4" name="Rectangle 456">
          <a:extLst>
            <a:ext uri="{FF2B5EF4-FFF2-40B4-BE49-F238E27FC236}">
              <a16:creationId xmlns:a16="http://schemas.microsoft.com/office/drawing/2014/main" xmlns="" id="{00000000-0008-0000-0000-00000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5" name="Rectangle 457">
          <a:extLst>
            <a:ext uri="{FF2B5EF4-FFF2-40B4-BE49-F238E27FC236}">
              <a16:creationId xmlns:a16="http://schemas.microsoft.com/office/drawing/2014/main" xmlns="" id="{00000000-0008-0000-0000-00000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6" name="Rectangle 458">
          <a:extLst>
            <a:ext uri="{FF2B5EF4-FFF2-40B4-BE49-F238E27FC236}">
              <a16:creationId xmlns:a16="http://schemas.microsoft.com/office/drawing/2014/main" xmlns="" id="{00000000-0008-0000-0000-00000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7" name="Rectangle 459">
          <a:extLst>
            <a:ext uri="{FF2B5EF4-FFF2-40B4-BE49-F238E27FC236}">
              <a16:creationId xmlns:a16="http://schemas.microsoft.com/office/drawing/2014/main" xmlns="" id="{00000000-0008-0000-0000-00000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8" name="Rectangle 460">
          <a:extLst>
            <a:ext uri="{FF2B5EF4-FFF2-40B4-BE49-F238E27FC236}">
              <a16:creationId xmlns:a16="http://schemas.microsoft.com/office/drawing/2014/main" xmlns="" id="{00000000-0008-0000-0000-00000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49" name="Rectangle 461">
          <a:extLst>
            <a:ext uri="{FF2B5EF4-FFF2-40B4-BE49-F238E27FC236}">
              <a16:creationId xmlns:a16="http://schemas.microsoft.com/office/drawing/2014/main" xmlns="" id="{00000000-0008-0000-0000-00000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0" name="Rectangle 462">
          <a:extLst>
            <a:ext uri="{FF2B5EF4-FFF2-40B4-BE49-F238E27FC236}">
              <a16:creationId xmlns:a16="http://schemas.microsoft.com/office/drawing/2014/main" xmlns="" id="{00000000-0008-0000-0000-00000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1" name="Rectangle 463">
          <a:extLst>
            <a:ext uri="{FF2B5EF4-FFF2-40B4-BE49-F238E27FC236}">
              <a16:creationId xmlns:a16="http://schemas.microsoft.com/office/drawing/2014/main" xmlns="" id="{00000000-0008-0000-0000-00000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2" name="Rectangle 464">
          <a:extLst>
            <a:ext uri="{FF2B5EF4-FFF2-40B4-BE49-F238E27FC236}">
              <a16:creationId xmlns:a16="http://schemas.microsoft.com/office/drawing/2014/main" xmlns="" id="{00000000-0008-0000-0000-00000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3" name="Rectangle 465">
          <a:extLst>
            <a:ext uri="{FF2B5EF4-FFF2-40B4-BE49-F238E27FC236}">
              <a16:creationId xmlns:a16="http://schemas.microsoft.com/office/drawing/2014/main" xmlns="" id="{00000000-0008-0000-0000-00000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4" name="Rectangle 466">
          <a:extLst>
            <a:ext uri="{FF2B5EF4-FFF2-40B4-BE49-F238E27FC236}">
              <a16:creationId xmlns:a16="http://schemas.microsoft.com/office/drawing/2014/main" xmlns="" id="{00000000-0008-0000-0000-00000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5" name="Rectangle 467">
          <a:extLst>
            <a:ext uri="{FF2B5EF4-FFF2-40B4-BE49-F238E27FC236}">
              <a16:creationId xmlns:a16="http://schemas.microsoft.com/office/drawing/2014/main" xmlns="" id="{00000000-0008-0000-0000-00000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6" name="Rectangle 468">
          <a:extLst>
            <a:ext uri="{FF2B5EF4-FFF2-40B4-BE49-F238E27FC236}">
              <a16:creationId xmlns:a16="http://schemas.microsoft.com/office/drawing/2014/main" xmlns="" id="{00000000-0008-0000-0000-00000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7" name="Rectangle 469">
          <a:extLst>
            <a:ext uri="{FF2B5EF4-FFF2-40B4-BE49-F238E27FC236}">
              <a16:creationId xmlns:a16="http://schemas.microsoft.com/office/drawing/2014/main" xmlns="" id="{00000000-0008-0000-0000-00000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8" name="Rectangle 470">
          <a:extLst>
            <a:ext uri="{FF2B5EF4-FFF2-40B4-BE49-F238E27FC236}">
              <a16:creationId xmlns:a16="http://schemas.microsoft.com/office/drawing/2014/main" xmlns="" id="{00000000-0008-0000-0000-00000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59" name="Rectangle 471">
          <a:extLst>
            <a:ext uri="{FF2B5EF4-FFF2-40B4-BE49-F238E27FC236}">
              <a16:creationId xmlns:a16="http://schemas.microsoft.com/office/drawing/2014/main" xmlns="" id="{00000000-0008-0000-0000-00000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0" name="Rectangle 472">
          <a:extLst>
            <a:ext uri="{FF2B5EF4-FFF2-40B4-BE49-F238E27FC236}">
              <a16:creationId xmlns:a16="http://schemas.microsoft.com/office/drawing/2014/main" xmlns="" id="{00000000-0008-0000-0000-00001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1" name="Rectangle 473">
          <a:extLst>
            <a:ext uri="{FF2B5EF4-FFF2-40B4-BE49-F238E27FC236}">
              <a16:creationId xmlns:a16="http://schemas.microsoft.com/office/drawing/2014/main" xmlns="" id="{00000000-0008-0000-0000-00001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2" name="Rectangle 474">
          <a:extLst>
            <a:ext uri="{FF2B5EF4-FFF2-40B4-BE49-F238E27FC236}">
              <a16:creationId xmlns:a16="http://schemas.microsoft.com/office/drawing/2014/main" xmlns="" id="{00000000-0008-0000-0000-00001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3" name="Rectangle 475">
          <a:extLst>
            <a:ext uri="{FF2B5EF4-FFF2-40B4-BE49-F238E27FC236}">
              <a16:creationId xmlns:a16="http://schemas.microsoft.com/office/drawing/2014/main" xmlns="" id="{00000000-0008-0000-0000-00001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4" name="Rectangle 476">
          <a:extLst>
            <a:ext uri="{FF2B5EF4-FFF2-40B4-BE49-F238E27FC236}">
              <a16:creationId xmlns:a16="http://schemas.microsoft.com/office/drawing/2014/main" xmlns="" id="{00000000-0008-0000-0000-00001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5" name="Rectangle 477">
          <a:extLst>
            <a:ext uri="{FF2B5EF4-FFF2-40B4-BE49-F238E27FC236}">
              <a16:creationId xmlns:a16="http://schemas.microsoft.com/office/drawing/2014/main" xmlns="" id="{00000000-0008-0000-0000-00001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6" name="Rectangle 478">
          <a:extLst>
            <a:ext uri="{FF2B5EF4-FFF2-40B4-BE49-F238E27FC236}">
              <a16:creationId xmlns:a16="http://schemas.microsoft.com/office/drawing/2014/main" xmlns="" id="{00000000-0008-0000-0000-00001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7" name="Rectangle 479">
          <a:extLst>
            <a:ext uri="{FF2B5EF4-FFF2-40B4-BE49-F238E27FC236}">
              <a16:creationId xmlns:a16="http://schemas.microsoft.com/office/drawing/2014/main" xmlns="" id="{00000000-0008-0000-0000-00001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8" name="Rectangle 480">
          <a:extLst>
            <a:ext uri="{FF2B5EF4-FFF2-40B4-BE49-F238E27FC236}">
              <a16:creationId xmlns:a16="http://schemas.microsoft.com/office/drawing/2014/main" xmlns="" id="{00000000-0008-0000-0000-00001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69" name="Rectangle 481">
          <a:extLst>
            <a:ext uri="{FF2B5EF4-FFF2-40B4-BE49-F238E27FC236}">
              <a16:creationId xmlns:a16="http://schemas.microsoft.com/office/drawing/2014/main" xmlns="" id="{00000000-0008-0000-0000-00001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0" name="Rectangle 482">
          <a:extLst>
            <a:ext uri="{FF2B5EF4-FFF2-40B4-BE49-F238E27FC236}">
              <a16:creationId xmlns:a16="http://schemas.microsoft.com/office/drawing/2014/main" xmlns="" id="{00000000-0008-0000-0000-00001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1" name="Rectangle 483">
          <a:extLst>
            <a:ext uri="{FF2B5EF4-FFF2-40B4-BE49-F238E27FC236}">
              <a16:creationId xmlns:a16="http://schemas.microsoft.com/office/drawing/2014/main" xmlns="" id="{00000000-0008-0000-0000-00001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2" name="Rectangle 484">
          <a:extLst>
            <a:ext uri="{FF2B5EF4-FFF2-40B4-BE49-F238E27FC236}">
              <a16:creationId xmlns:a16="http://schemas.microsoft.com/office/drawing/2014/main" xmlns="" id="{00000000-0008-0000-0000-00001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3" name="Rectangle 485">
          <a:extLst>
            <a:ext uri="{FF2B5EF4-FFF2-40B4-BE49-F238E27FC236}">
              <a16:creationId xmlns:a16="http://schemas.microsoft.com/office/drawing/2014/main" xmlns="" id="{00000000-0008-0000-0000-00001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4" name="Rectangle 486">
          <a:extLst>
            <a:ext uri="{FF2B5EF4-FFF2-40B4-BE49-F238E27FC236}">
              <a16:creationId xmlns:a16="http://schemas.microsoft.com/office/drawing/2014/main" xmlns="" id="{00000000-0008-0000-0000-00001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5" name="Rectangle 487">
          <a:extLst>
            <a:ext uri="{FF2B5EF4-FFF2-40B4-BE49-F238E27FC236}">
              <a16:creationId xmlns:a16="http://schemas.microsoft.com/office/drawing/2014/main" xmlns="" id="{00000000-0008-0000-0000-00001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6" name="Rectangle 488">
          <a:extLst>
            <a:ext uri="{FF2B5EF4-FFF2-40B4-BE49-F238E27FC236}">
              <a16:creationId xmlns:a16="http://schemas.microsoft.com/office/drawing/2014/main" xmlns="" id="{00000000-0008-0000-0000-00002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7" name="Rectangle 489">
          <a:extLst>
            <a:ext uri="{FF2B5EF4-FFF2-40B4-BE49-F238E27FC236}">
              <a16:creationId xmlns:a16="http://schemas.microsoft.com/office/drawing/2014/main" xmlns="" id="{00000000-0008-0000-0000-00002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8" name="Rectangle 490">
          <a:extLst>
            <a:ext uri="{FF2B5EF4-FFF2-40B4-BE49-F238E27FC236}">
              <a16:creationId xmlns:a16="http://schemas.microsoft.com/office/drawing/2014/main" xmlns="" id="{00000000-0008-0000-0000-00002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79" name="Rectangle 491">
          <a:extLst>
            <a:ext uri="{FF2B5EF4-FFF2-40B4-BE49-F238E27FC236}">
              <a16:creationId xmlns:a16="http://schemas.microsoft.com/office/drawing/2014/main" xmlns="" id="{00000000-0008-0000-0000-00002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0" name="Rectangle 492">
          <a:extLst>
            <a:ext uri="{FF2B5EF4-FFF2-40B4-BE49-F238E27FC236}">
              <a16:creationId xmlns:a16="http://schemas.microsoft.com/office/drawing/2014/main" xmlns="" id="{00000000-0008-0000-0000-00002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1" name="Rectangle 493">
          <a:extLst>
            <a:ext uri="{FF2B5EF4-FFF2-40B4-BE49-F238E27FC236}">
              <a16:creationId xmlns:a16="http://schemas.microsoft.com/office/drawing/2014/main" xmlns="" id="{00000000-0008-0000-0000-00002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2" name="Rectangle 494">
          <a:extLst>
            <a:ext uri="{FF2B5EF4-FFF2-40B4-BE49-F238E27FC236}">
              <a16:creationId xmlns:a16="http://schemas.microsoft.com/office/drawing/2014/main" xmlns="" id="{00000000-0008-0000-0000-00002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3" name="Rectangle 495">
          <a:extLst>
            <a:ext uri="{FF2B5EF4-FFF2-40B4-BE49-F238E27FC236}">
              <a16:creationId xmlns:a16="http://schemas.microsoft.com/office/drawing/2014/main" xmlns="" id="{00000000-0008-0000-0000-00002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4" name="Rectangle 496">
          <a:extLst>
            <a:ext uri="{FF2B5EF4-FFF2-40B4-BE49-F238E27FC236}">
              <a16:creationId xmlns:a16="http://schemas.microsoft.com/office/drawing/2014/main" xmlns="" id="{00000000-0008-0000-0000-00002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5" name="Rectangle 497">
          <a:extLst>
            <a:ext uri="{FF2B5EF4-FFF2-40B4-BE49-F238E27FC236}">
              <a16:creationId xmlns:a16="http://schemas.microsoft.com/office/drawing/2014/main" xmlns="" id="{00000000-0008-0000-0000-00002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6" name="Rectangle 498">
          <a:extLst>
            <a:ext uri="{FF2B5EF4-FFF2-40B4-BE49-F238E27FC236}">
              <a16:creationId xmlns:a16="http://schemas.microsoft.com/office/drawing/2014/main" xmlns="" id="{00000000-0008-0000-0000-00002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7" name="Rectangle 499">
          <a:extLst>
            <a:ext uri="{FF2B5EF4-FFF2-40B4-BE49-F238E27FC236}">
              <a16:creationId xmlns:a16="http://schemas.microsoft.com/office/drawing/2014/main" xmlns="" id="{00000000-0008-0000-0000-00002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8" name="Rectangle 500">
          <a:extLst>
            <a:ext uri="{FF2B5EF4-FFF2-40B4-BE49-F238E27FC236}">
              <a16:creationId xmlns:a16="http://schemas.microsoft.com/office/drawing/2014/main" xmlns="" id="{00000000-0008-0000-0000-00002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89" name="Rectangle 501">
          <a:extLst>
            <a:ext uri="{FF2B5EF4-FFF2-40B4-BE49-F238E27FC236}">
              <a16:creationId xmlns:a16="http://schemas.microsoft.com/office/drawing/2014/main" xmlns="" id="{00000000-0008-0000-0000-00002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0" name="Rectangle 502">
          <a:extLst>
            <a:ext uri="{FF2B5EF4-FFF2-40B4-BE49-F238E27FC236}">
              <a16:creationId xmlns:a16="http://schemas.microsoft.com/office/drawing/2014/main" xmlns="" id="{00000000-0008-0000-0000-00002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1" name="Rectangle 503">
          <a:extLst>
            <a:ext uri="{FF2B5EF4-FFF2-40B4-BE49-F238E27FC236}">
              <a16:creationId xmlns:a16="http://schemas.microsoft.com/office/drawing/2014/main" xmlns="" id="{00000000-0008-0000-0000-00002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2" name="Rectangle 504">
          <a:extLst>
            <a:ext uri="{FF2B5EF4-FFF2-40B4-BE49-F238E27FC236}">
              <a16:creationId xmlns:a16="http://schemas.microsoft.com/office/drawing/2014/main" xmlns="" id="{00000000-0008-0000-0000-00003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3" name="Rectangle 505">
          <a:extLst>
            <a:ext uri="{FF2B5EF4-FFF2-40B4-BE49-F238E27FC236}">
              <a16:creationId xmlns:a16="http://schemas.microsoft.com/office/drawing/2014/main" xmlns="" id="{00000000-0008-0000-0000-00003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4" name="Rectangle 506">
          <a:extLst>
            <a:ext uri="{FF2B5EF4-FFF2-40B4-BE49-F238E27FC236}">
              <a16:creationId xmlns:a16="http://schemas.microsoft.com/office/drawing/2014/main" xmlns="" id="{00000000-0008-0000-0000-00003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5" name="Rectangle 507">
          <a:extLst>
            <a:ext uri="{FF2B5EF4-FFF2-40B4-BE49-F238E27FC236}">
              <a16:creationId xmlns:a16="http://schemas.microsoft.com/office/drawing/2014/main" xmlns="" id="{00000000-0008-0000-0000-00003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6" name="Rectangle 508">
          <a:extLst>
            <a:ext uri="{FF2B5EF4-FFF2-40B4-BE49-F238E27FC236}">
              <a16:creationId xmlns:a16="http://schemas.microsoft.com/office/drawing/2014/main" xmlns="" id="{00000000-0008-0000-0000-00003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7" name="Rectangle 509">
          <a:extLst>
            <a:ext uri="{FF2B5EF4-FFF2-40B4-BE49-F238E27FC236}">
              <a16:creationId xmlns:a16="http://schemas.microsoft.com/office/drawing/2014/main" xmlns="" id="{00000000-0008-0000-0000-00003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8" name="Rectangle 510">
          <a:extLst>
            <a:ext uri="{FF2B5EF4-FFF2-40B4-BE49-F238E27FC236}">
              <a16:creationId xmlns:a16="http://schemas.microsoft.com/office/drawing/2014/main" xmlns="" id="{00000000-0008-0000-0000-00003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4999" name="Rectangle 511">
          <a:extLst>
            <a:ext uri="{FF2B5EF4-FFF2-40B4-BE49-F238E27FC236}">
              <a16:creationId xmlns:a16="http://schemas.microsoft.com/office/drawing/2014/main" xmlns="" id="{00000000-0008-0000-0000-00003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0" name="Rectangle 512">
          <a:extLst>
            <a:ext uri="{FF2B5EF4-FFF2-40B4-BE49-F238E27FC236}">
              <a16:creationId xmlns:a16="http://schemas.microsoft.com/office/drawing/2014/main" xmlns="" id="{00000000-0008-0000-0000-00003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1" name="Rectangle 513">
          <a:extLst>
            <a:ext uri="{FF2B5EF4-FFF2-40B4-BE49-F238E27FC236}">
              <a16:creationId xmlns:a16="http://schemas.microsoft.com/office/drawing/2014/main" xmlns="" id="{00000000-0008-0000-0000-00003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2" name="Rectangle 514">
          <a:extLst>
            <a:ext uri="{FF2B5EF4-FFF2-40B4-BE49-F238E27FC236}">
              <a16:creationId xmlns:a16="http://schemas.microsoft.com/office/drawing/2014/main" xmlns="" id="{00000000-0008-0000-0000-00003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3" name="Rectangle 515">
          <a:extLst>
            <a:ext uri="{FF2B5EF4-FFF2-40B4-BE49-F238E27FC236}">
              <a16:creationId xmlns:a16="http://schemas.microsoft.com/office/drawing/2014/main" xmlns="" id="{00000000-0008-0000-0000-00003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4" name="Rectangle 516">
          <a:extLst>
            <a:ext uri="{FF2B5EF4-FFF2-40B4-BE49-F238E27FC236}">
              <a16:creationId xmlns:a16="http://schemas.microsoft.com/office/drawing/2014/main" xmlns="" id="{00000000-0008-0000-0000-00003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5" name="Rectangle 517">
          <a:extLst>
            <a:ext uri="{FF2B5EF4-FFF2-40B4-BE49-F238E27FC236}">
              <a16:creationId xmlns:a16="http://schemas.microsoft.com/office/drawing/2014/main" xmlns="" id="{00000000-0008-0000-0000-00003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6" name="Rectangle 518">
          <a:extLst>
            <a:ext uri="{FF2B5EF4-FFF2-40B4-BE49-F238E27FC236}">
              <a16:creationId xmlns:a16="http://schemas.microsoft.com/office/drawing/2014/main" xmlns="" id="{00000000-0008-0000-0000-00003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7" name="Rectangle 519">
          <a:extLst>
            <a:ext uri="{FF2B5EF4-FFF2-40B4-BE49-F238E27FC236}">
              <a16:creationId xmlns:a16="http://schemas.microsoft.com/office/drawing/2014/main" xmlns="" id="{00000000-0008-0000-0000-00003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8" name="Rectangle 520">
          <a:extLst>
            <a:ext uri="{FF2B5EF4-FFF2-40B4-BE49-F238E27FC236}">
              <a16:creationId xmlns:a16="http://schemas.microsoft.com/office/drawing/2014/main" xmlns="" id="{00000000-0008-0000-0000-00004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09" name="Rectangle 521">
          <a:extLst>
            <a:ext uri="{FF2B5EF4-FFF2-40B4-BE49-F238E27FC236}">
              <a16:creationId xmlns:a16="http://schemas.microsoft.com/office/drawing/2014/main" xmlns="" id="{00000000-0008-0000-0000-00004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0" name="Rectangle 522">
          <a:extLst>
            <a:ext uri="{FF2B5EF4-FFF2-40B4-BE49-F238E27FC236}">
              <a16:creationId xmlns:a16="http://schemas.microsoft.com/office/drawing/2014/main" xmlns="" id="{00000000-0008-0000-0000-00004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1" name="Rectangle 523">
          <a:extLst>
            <a:ext uri="{FF2B5EF4-FFF2-40B4-BE49-F238E27FC236}">
              <a16:creationId xmlns:a16="http://schemas.microsoft.com/office/drawing/2014/main" xmlns="" id="{00000000-0008-0000-0000-00004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2" name="Rectangle 524">
          <a:extLst>
            <a:ext uri="{FF2B5EF4-FFF2-40B4-BE49-F238E27FC236}">
              <a16:creationId xmlns:a16="http://schemas.microsoft.com/office/drawing/2014/main" xmlns="" id="{00000000-0008-0000-0000-00004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3" name="Rectangle 525">
          <a:extLst>
            <a:ext uri="{FF2B5EF4-FFF2-40B4-BE49-F238E27FC236}">
              <a16:creationId xmlns:a16="http://schemas.microsoft.com/office/drawing/2014/main" xmlns="" id="{00000000-0008-0000-0000-00004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4" name="Rectangle 526">
          <a:extLst>
            <a:ext uri="{FF2B5EF4-FFF2-40B4-BE49-F238E27FC236}">
              <a16:creationId xmlns:a16="http://schemas.microsoft.com/office/drawing/2014/main" xmlns="" id="{00000000-0008-0000-0000-00004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5" name="Rectangle 527">
          <a:extLst>
            <a:ext uri="{FF2B5EF4-FFF2-40B4-BE49-F238E27FC236}">
              <a16:creationId xmlns:a16="http://schemas.microsoft.com/office/drawing/2014/main" xmlns="" id="{00000000-0008-0000-0000-00004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6" name="Rectangle 528">
          <a:extLst>
            <a:ext uri="{FF2B5EF4-FFF2-40B4-BE49-F238E27FC236}">
              <a16:creationId xmlns:a16="http://schemas.microsoft.com/office/drawing/2014/main" xmlns="" id="{00000000-0008-0000-0000-00004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7" name="Rectangle 529">
          <a:extLst>
            <a:ext uri="{FF2B5EF4-FFF2-40B4-BE49-F238E27FC236}">
              <a16:creationId xmlns:a16="http://schemas.microsoft.com/office/drawing/2014/main" xmlns="" id="{00000000-0008-0000-0000-00004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8" name="Rectangle 530">
          <a:extLst>
            <a:ext uri="{FF2B5EF4-FFF2-40B4-BE49-F238E27FC236}">
              <a16:creationId xmlns:a16="http://schemas.microsoft.com/office/drawing/2014/main" xmlns="" id="{00000000-0008-0000-0000-00004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19" name="Rectangle 531">
          <a:extLst>
            <a:ext uri="{FF2B5EF4-FFF2-40B4-BE49-F238E27FC236}">
              <a16:creationId xmlns:a16="http://schemas.microsoft.com/office/drawing/2014/main" xmlns="" id="{00000000-0008-0000-0000-00004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0" name="Rectangle 532">
          <a:extLst>
            <a:ext uri="{FF2B5EF4-FFF2-40B4-BE49-F238E27FC236}">
              <a16:creationId xmlns:a16="http://schemas.microsoft.com/office/drawing/2014/main" xmlns="" id="{00000000-0008-0000-0000-00004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1" name="Rectangle 533">
          <a:extLst>
            <a:ext uri="{FF2B5EF4-FFF2-40B4-BE49-F238E27FC236}">
              <a16:creationId xmlns:a16="http://schemas.microsoft.com/office/drawing/2014/main" xmlns="" id="{00000000-0008-0000-0000-00004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2" name="Rectangle 534">
          <a:extLst>
            <a:ext uri="{FF2B5EF4-FFF2-40B4-BE49-F238E27FC236}">
              <a16:creationId xmlns:a16="http://schemas.microsoft.com/office/drawing/2014/main" xmlns="" id="{00000000-0008-0000-0000-00004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3" name="Rectangle 535">
          <a:extLst>
            <a:ext uri="{FF2B5EF4-FFF2-40B4-BE49-F238E27FC236}">
              <a16:creationId xmlns:a16="http://schemas.microsoft.com/office/drawing/2014/main" xmlns="" id="{00000000-0008-0000-0000-00004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4" name="Rectangle 536">
          <a:extLst>
            <a:ext uri="{FF2B5EF4-FFF2-40B4-BE49-F238E27FC236}">
              <a16:creationId xmlns:a16="http://schemas.microsoft.com/office/drawing/2014/main" xmlns="" id="{00000000-0008-0000-0000-00005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5" name="Rectangle 537">
          <a:extLst>
            <a:ext uri="{FF2B5EF4-FFF2-40B4-BE49-F238E27FC236}">
              <a16:creationId xmlns:a16="http://schemas.microsoft.com/office/drawing/2014/main" xmlns="" id="{00000000-0008-0000-0000-00005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6" name="Rectangle 538">
          <a:extLst>
            <a:ext uri="{FF2B5EF4-FFF2-40B4-BE49-F238E27FC236}">
              <a16:creationId xmlns:a16="http://schemas.microsoft.com/office/drawing/2014/main" xmlns="" id="{00000000-0008-0000-0000-00005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7" name="Rectangle 539">
          <a:extLst>
            <a:ext uri="{FF2B5EF4-FFF2-40B4-BE49-F238E27FC236}">
              <a16:creationId xmlns:a16="http://schemas.microsoft.com/office/drawing/2014/main" xmlns="" id="{00000000-0008-0000-0000-00005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8" name="Rectangle 540">
          <a:extLst>
            <a:ext uri="{FF2B5EF4-FFF2-40B4-BE49-F238E27FC236}">
              <a16:creationId xmlns:a16="http://schemas.microsoft.com/office/drawing/2014/main" xmlns="" id="{00000000-0008-0000-0000-00005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29" name="Rectangle 541">
          <a:extLst>
            <a:ext uri="{FF2B5EF4-FFF2-40B4-BE49-F238E27FC236}">
              <a16:creationId xmlns:a16="http://schemas.microsoft.com/office/drawing/2014/main" xmlns="" id="{00000000-0008-0000-0000-00005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0" name="Rectangle 542">
          <a:extLst>
            <a:ext uri="{FF2B5EF4-FFF2-40B4-BE49-F238E27FC236}">
              <a16:creationId xmlns:a16="http://schemas.microsoft.com/office/drawing/2014/main" xmlns="" id="{00000000-0008-0000-0000-00005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1" name="Rectangle 543">
          <a:extLst>
            <a:ext uri="{FF2B5EF4-FFF2-40B4-BE49-F238E27FC236}">
              <a16:creationId xmlns:a16="http://schemas.microsoft.com/office/drawing/2014/main" xmlns="" id="{00000000-0008-0000-0000-00005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2" name="Rectangle 544">
          <a:extLst>
            <a:ext uri="{FF2B5EF4-FFF2-40B4-BE49-F238E27FC236}">
              <a16:creationId xmlns:a16="http://schemas.microsoft.com/office/drawing/2014/main" xmlns="" id="{00000000-0008-0000-0000-00005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3" name="Rectangle 545">
          <a:extLst>
            <a:ext uri="{FF2B5EF4-FFF2-40B4-BE49-F238E27FC236}">
              <a16:creationId xmlns:a16="http://schemas.microsoft.com/office/drawing/2014/main" xmlns="" id="{00000000-0008-0000-0000-00005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4" name="Rectangle 546">
          <a:extLst>
            <a:ext uri="{FF2B5EF4-FFF2-40B4-BE49-F238E27FC236}">
              <a16:creationId xmlns:a16="http://schemas.microsoft.com/office/drawing/2014/main" xmlns="" id="{00000000-0008-0000-0000-00005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5" name="Rectangle 547">
          <a:extLst>
            <a:ext uri="{FF2B5EF4-FFF2-40B4-BE49-F238E27FC236}">
              <a16:creationId xmlns:a16="http://schemas.microsoft.com/office/drawing/2014/main" xmlns="" id="{00000000-0008-0000-0000-00005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6" name="Rectangle 548">
          <a:extLst>
            <a:ext uri="{FF2B5EF4-FFF2-40B4-BE49-F238E27FC236}">
              <a16:creationId xmlns:a16="http://schemas.microsoft.com/office/drawing/2014/main" xmlns="" id="{00000000-0008-0000-0000-00005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7" name="Rectangle 549">
          <a:extLst>
            <a:ext uri="{FF2B5EF4-FFF2-40B4-BE49-F238E27FC236}">
              <a16:creationId xmlns:a16="http://schemas.microsoft.com/office/drawing/2014/main" xmlns="" id="{00000000-0008-0000-0000-00005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8" name="Rectangle 550">
          <a:extLst>
            <a:ext uri="{FF2B5EF4-FFF2-40B4-BE49-F238E27FC236}">
              <a16:creationId xmlns:a16="http://schemas.microsoft.com/office/drawing/2014/main" xmlns="" id="{00000000-0008-0000-0000-00005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39" name="Rectangle 551">
          <a:extLst>
            <a:ext uri="{FF2B5EF4-FFF2-40B4-BE49-F238E27FC236}">
              <a16:creationId xmlns:a16="http://schemas.microsoft.com/office/drawing/2014/main" xmlns="" id="{00000000-0008-0000-0000-00005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0" name="Rectangle 552">
          <a:extLst>
            <a:ext uri="{FF2B5EF4-FFF2-40B4-BE49-F238E27FC236}">
              <a16:creationId xmlns:a16="http://schemas.microsoft.com/office/drawing/2014/main" xmlns="" id="{00000000-0008-0000-0000-00006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1" name="Rectangle 553">
          <a:extLst>
            <a:ext uri="{FF2B5EF4-FFF2-40B4-BE49-F238E27FC236}">
              <a16:creationId xmlns:a16="http://schemas.microsoft.com/office/drawing/2014/main" xmlns="" id="{00000000-0008-0000-0000-00006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2" name="Rectangle 554">
          <a:extLst>
            <a:ext uri="{FF2B5EF4-FFF2-40B4-BE49-F238E27FC236}">
              <a16:creationId xmlns:a16="http://schemas.microsoft.com/office/drawing/2014/main" xmlns="" id="{00000000-0008-0000-0000-00006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3" name="Rectangle 555">
          <a:extLst>
            <a:ext uri="{FF2B5EF4-FFF2-40B4-BE49-F238E27FC236}">
              <a16:creationId xmlns:a16="http://schemas.microsoft.com/office/drawing/2014/main" xmlns="" id="{00000000-0008-0000-0000-00006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4" name="Rectangle 556">
          <a:extLst>
            <a:ext uri="{FF2B5EF4-FFF2-40B4-BE49-F238E27FC236}">
              <a16:creationId xmlns:a16="http://schemas.microsoft.com/office/drawing/2014/main" xmlns="" id="{00000000-0008-0000-0000-00006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5" name="Rectangle 557">
          <a:extLst>
            <a:ext uri="{FF2B5EF4-FFF2-40B4-BE49-F238E27FC236}">
              <a16:creationId xmlns:a16="http://schemas.microsoft.com/office/drawing/2014/main" xmlns="" id="{00000000-0008-0000-0000-00006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6" name="Rectangle 558">
          <a:extLst>
            <a:ext uri="{FF2B5EF4-FFF2-40B4-BE49-F238E27FC236}">
              <a16:creationId xmlns:a16="http://schemas.microsoft.com/office/drawing/2014/main" xmlns="" id="{00000000-0008-0000-0000-00006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7" name="Rectangle 559">
          <a:extLst>
            <a:ext uri="{FF2B5EF4-FFF2-40B4-BE49-F238E27FC236}">
              <a16:creationId xmlns:a16="http://schemas.microsoft.com/office/drawing/2014/main" xmlns="" id="{00000000-0008-0000-0000-00006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8" name="Rectangle 560">
          <a:extLst>
            <a:ext uri="{FF2B5EF4-FFF2-40B4-BE49-F238E27FC236}">
              <a16:creationId xmlns:a16="http://schemas.microsoft.com/office/drawing/2014/main" xmlns="" id="{00000000-0008-0000-0000-00006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49" name="Rectangle 561">
          <a:extLst>
            <a:ext uri="{FF2B5EF4-FFF2-40B4-BE49-F238E27FC236}">
              <a16:creationId xmlns:a16="http://schemas.microsoft.com/office/drawing/2014/main" xmlns="" id="{00000000-0008-0000-0000-00006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0" name="Rectangle 562">
          <a:extLst>
            <a:ext uri="{FF2B5EF4-FFF2-40B4-BE49-F238E27FC236}">
              <a16:creationId xmlns:a16="http://schemas.microsoft.com/office/drawing/2014/main" xmlns="" id="{00000000-0008-0000-0000-00006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1" name="Rectangle 563">
          <a:extLst>
            <a:ext uri="{FF2B5EF4-FFF2-40B4-BE49-F238E27FC236}">
              <a16:creationId xmlns:a16="http://schemas.microsoft.com/office/drawing/2014/main" xmlns="" id="{00000000-0008-0000-0000-00006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2" name="Rectangle 564">
          <a:extLst>
            <a:ext uri="{FF2B5EF4-FFF2-40B4-BE49-F238E27FC236}">
              <a16:creationId xmlns:a16="http://schemas.microsoft.com/office/drawing/2014/main" xmlns="" id="{00000000-0008-0000-0000-00006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3" name="Rectangle 565">
          <a:extLst>
            <a:ext uri="{FF2B5EF4-FFF2-40B4-BE49-F238E27FC236}">
              <a16:creationId xmlns:a16="http://schemas.microsoft.com/office/drawing/2014/main" xmlns="" id="{00000000-0008-0000-0000-00006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4" name="Rectangle 566">
          <a:extLst>
            <a:ext uri="{FF2B5EF4-FFF2-40B4-BE49-F238E27FC236}">
              <a16:creationId xmlns:a16="http://schemas.microsoft.com/office/drawing/2014/main" xmlns="" id="{00000000-0008-0000-0000-00006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5" name="Rectangle 567">
          <a:extLst>
            <a:ext uri="{FF2B5EF4-FFF2-40B4-BE49-F238E27FC236}">
              <a16:creationId xmlns:a16="http://schemas.microsoft.com/office/drawing/2014/main" xmlns="" id="{00000000-0008-0000-0000-00006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6" name="Rectangle 568">
          <a:extLst>
            <a:ext uri="{FF2B5EF4-FFF2-40B4-BE49-F238E27FC236}">
              <a16:creationId xmlns:a16="http://schemas.microsoft.com/office/drawing/2014/main" xmlns="" id="{00000000-0008-0000-0000-00007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7" name="Rectangle 569">
          <a:extLst>
            <a:ext uri="{FF2B5EF4-FFF2-40B4-BE49-F238E27FC236}">
              <a16:creationId xmlns:a16="http://schemas.microsoft.com/office/drawing/2014/main" xmlns="" id="{00000000-0008-0000-0000-00007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8" name="Rectangle 570">
          <a:extLst>
            <a:ext uri="{FF2B5EF4-FFF2-40B4-BE49-F238E27FC236}">
              <a16:creationId xmlns:a16="http://schemas.microsoft.com/office/drawing/2014/main" xmlns="" id="{00000000-0008-0000-0000-00007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59" name="Rectangle 571">
          <a:extLst>
            <a:ext uri="{FF2B5EF4-FFF2-40B4-BE49-F238E27FC236}">
              <a16:creationId xmlns:a16="http://schemas.microsoft.com/office/drawing/2014/main" xmlns="" id="{00000000-0008-0000-0000-00007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0" name="Rectangle 572">
          <a:extLst>
            <a:ext uri="{FF2B5EF4-FFF2-40B4-BE49-F238E27FC236}">
              <a16:creationId xmlns:a16="http://schemas.microsoft.com/office/drawing/2014/main" xmlns="" id="{00000000-0008-0000-0000-00007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1" name="Rectangle 573">
          <a:extLst>
            <a:ext uri="{FF2B5EF4-FFF2-40B4-BE49-F238E27FC236}">
              <a16:creationId xmlns:a16="http://schemas.microsoft.com/office/drawing/2014/main" xmlns="" id="{00000000-0008-0000-0000-00007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2" name="Rectangle 574">
          <a:extLst>
            <a:ext uri="{FF2B5EF4-FFF2-40B4-BE49-F238E27FC236}">
              <a16:creationId xmlns:a16="http://schemas.microsoft.com/office/drawing/2014/main" xmlns="" id="{00000000-0008-0000-0000-00007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3" name="Rectangle 575">
          <a:extLst>
            <a:ext uri="{FF2B5EF4-FFF2-40B4-BE49-F238E27FC236}">
              <a16:creationId xmlns:a16="http://schemas.microsoft.com/office/drawing/2014/main" xmlns="" id="{00000000-0008-0000-0000-00007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4" name="Rectangle 576">
          <a:extLst>
            <a:ext uri="{FF2B5EF4-FFF2-40B4-BE49-F238E27FC236}">
              <a16:creationId xmlns:a16="http://schemas.microsoft.com/office/drawing/2014/main" xmlns="" id="{00000000-0008-0000-0000-00007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5" name="Rectangle 577">
          <a:extLst>
            <a:ext uri="{FF2B5EF4-FFF2-40B4-BE49-F238E27FC236}">
              <a16:creationId xmlns:a16="http://schemas.microsoft.com/office/drawing/2014/main" xmlns="" id="{00000000-0008-0000-0000-00007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6" name="Rectangle 578">
          <a:extLst>
            <a:ext uri="{FF2B5EF4-FFF2-40B4-BE49-F238E27FC236}">
              <a16:creationId xmlns:a16="http://schemas.microsoft.com/office/drawing/2014/main" xmlns="" id="{00000000-0008-0000-0000-00007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7" name="Rectangle 579">
          <a:extLst>
            <a:ext uri="{FF2B5EF4-FFF2-40B4-BE49-F238E27FC236}">
              <a16:creationId xmlns:a16="http://schemas.microsoft.com/office/drawing/2014/main" xmlns="" id="{00000000-0008-0000-0000-00007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8" name="Rectangle 580">
          <a:extLst>
            <a:ext uri="{FF2B5EF4-FFF2-40B4-BE49-F238E27FC236}">
              <a16:creationId xmlns:a16="http://schemas.microsoft.com/office/drawing/2014/main" xmlns="" id="{00000000-0008-0000-0000-00007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69" name="Rectangle 581">
          <a:extLst>
            <a:ext uri="{FF2B5EF4-FFF2-40B4-BE49-F238E27FC236}">
              <a16:creationId xmlns:a16="http://schemas.microsoft.com/office/drawing/2014/main" xmlns="" id="{00000000-0008-0000-0000-00007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0" name="Rectangle 582">
          <a:extLst>
            <a:ext uri="{FF2B5EF4-FFF2-40B4-BE49-F238E27FC236}">
              <a16:creationId xmlns:a16="http://schemas.microsoft.com/office/drawing/2014/main" xmlns="" id="{00000000-0008-0000-0000-00007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1" name="Rectangle 583">
          <a:extLst>
            <a:ext uri="{FF2B5EF4-FFF2-40B4-BE49-F238E27FC236}">
              <a16:creationId xmlns:a16="http://schemas.microsoft.com/office/drawing/2014/main" xmlns="" id="{00000000-0008-0000-0000-00007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2" name="Rectangle 584">
          <a:extLst>
            <a:ext uri="{FF2B5EF4-FFF2-40B4-BE49-F238E27FC236}">
              <a16:creationId xmlns:a16="http://schemas.microsoft.com/office/drawing/2014/main" xmlns="" id="{00000000-0008-0000-0000-00008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3" name="Rectangle 585">
          <a:extLst>
            <a:ext uri="{FF2B5EF4-FFF2-40B4-BE49-F238E27FC236}">
              <a16:creationId xmlns:a16="http://schemas.microsoft.com/office/drawing/2014/main" xmlns="" id="{00000000-0008-0000-0000-00008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4" name="Rectangle 586">
          <a:extLst>
            <a:ext uri="{FF2B5EF4-FFF2-40B4-BE49-F238E27FC236}">
              <a16:creationId xmlns:a16="http://schemas.microsoft.com/office/drawing/2014/main" xmlns="" id="{00000000-0008-0000-0000-00008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5" name="Rectangle 587">
          <a:extLst>
            <a:ext uri="{FF2B5EF4-FFF2-40B4-BE49-F238E27FC236}">
              <a16:creationId xmlns:a16="http://schemas.microsoft.com/office/drawing/2014/main" xmlns="" id="{00000000-0008-0000-0000-00008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6" name="Rectangle 588">
          <a:extLst>
            <a:ext uri="{FF2B5EF4-FFF2-40B4-BE49-F238E27FC236}">
              <a16:creationId xmlns:a16="http://schemas.microsoft.com/office/drawing/2014/main" xmlns="" id="{00000000-0008-0000-0000-00008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7" name="Rectangle 589">
          <a:extLst>
            <a:ext uri="{FF2B5EF4-FFF2-40B4-BE49-F238E27FC236}">
              <a16:creationId xmlns:a16="http://schemas.microsoft.com/office/drawing/2014/main" xmlns="" id="{00000000-0008-0000-0000-00008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8" name="Rectangle 590">
          <a:extLst>
            <a:ext uri="{FF2B5EF4-FFF2-40B4-BE49-F238E27FC236}">
              <a16:creationId xmlns:a16="http://schemas.microsoft.com/office/drawing/2014/main" xmlns="" id="{00000000-0008-0000-0000-00008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79" name="Rectangle 591">
          <a:extLst>
            <a:ext uri="{FF2B5EF4-FFF2-40B4-BE49-F238E27FC236}">
              <a16:creationId xmlns:a16="http://schemas.microsoft.com/office/drawing/2014/main" xmlns="" id="{00000000-0008-0000-0000-00008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0" name="Rectangle 592">
          <a:extLst>
            <a:ext uri="{FF2B5EF4-FFF2-40B4-BE49-F238E27FC236}">
              <a16:creationId xmlns:a16="http://schemas.microsoft.com/office/drawing/2014/main" xmlns="" id="{00000000-0008-0000-0000-00008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1" name="Rectangle 593">
          <a:extLst>
            <a:ext uri="{FF2B5EF4-FFF2-40B4-BE49-F238E27FC236}">
              <a16:creationId xmlns:a16="http://schemas.microsoft.com/office/drawing/2014/main" xmlns="" id="{00000000-0008-0000-0000-00008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2" name="Rectangle 594">
          <a:extLst>
            <a:ext uri="{FF2B5EF4-FFF2-40B4-BE49-F238E27FC236}">
              <a16:creationId xmlns:a16="http://schemas.microsoft.com/office/drawing/2014/main" xmlns="" id="{00000000-0008-0000-0000-00008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3" name="Rectangle 595">
          <a:extLst>
            <a:ext uri="{FF2B5EF4-FFF2-40B4-BE49-F238E27FC236}">
              <a16:creationId xmlns:a16="http://schemas.microsoft.com/office/drawing/2014/main" xmlns="" id="{00000000-0008-0000-0000-00008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4" name="Rectangle 596">
          <a:extLst>
            <a:ext uri="{FF2B5EF4-FFF2-40B4-BE49-F238E27FC236}">
              <a16:creationId xmlns:a16="http://schemas.microsoft.com/office/drawing/2014/main" xmlns="" id="{00000000-0008-0000-0000-00008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5" name="Rectangle 597">
          <a:extLst>
            <a:ext uri="{FF2B5EF4-FFF2-40B4-BE49-F238E27FC236}">
              <a16:creationId xmlns:a16="http://schemas.microsoft.com/office/drawing/2014/main" xmlns="" id="{00000000-0008-0000-0000-00008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6" name="Rectangle 598">
          <a:extLst>
            <a:ext uri="{FF2B5EF4-FFF2-40B4-BE49-F238E27FC236}">
              <a16:creationId xmlns:a16="http://schemas.microsoft.com/office/drawing/2014/main" xmlns="" id="{00000000-0008-0000-0000-00008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7" name="Rectangle 599">
          <a:extLst>
            <a:ext uri="{FF2B5EF4-FFF2-40B4-BE49-F238E27FC236}">
              <a16:creationId xmlns:a16="http://schemas.microsoft.com/office/drawing/2014/main" xmlns="" id="{00000000-0008-0000-0000-00008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8" name="Rectangle 600">
          <a:extLst>
            <a:ext uri="{FF2B5EF4-FFF2-40B4-BE49-F238E27FC236}">
              <a16:creationId xmlns:a16="http://schemas.microsoft.com/office/drawing/2014/main" xmlns="" id="{00000000-0008-0000-0000-00009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89" name="Rectangle 601">
          <a:extLst>
            <a:ext uri="{FF2B5EF4-FFF2-40B4-BE49-F238E27FC236}">
              <a16:creationId xmlns:a16="http://schemas.microsoft.com/office/drawing/2014/main" xmlns="" id="{00000000-0008-0000-0000-00009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0" name="Rectangle 602">
          <a:extLst>
            <a:ext uri="{FF2B5EF4-FFF2-40B4-BE49-F238E27FC236}">
              <a16:creationId xmlns:a16="http://schemas.microsoft.com/office/drawing/2014/main" xmlns="" id="{00000000-0008-0000-0000-00009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1" name="Rectangle 603">
          <a:extLst>
            <a:ext uri="{FF2B5EF4-FFF2-40B4-BE49-F238E27FC236}">
              <a16:creationId xmlns:a16="http://schemas.microsoft.com/office/drawing/2014/main" xmlns="" id="{00000000-0008-0000-0000-00009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2" name="Rectangle 604">
          <a:extLst>
            <a:ext uri="{FF2B5EF4-FFF2-40B4-BE49-F238E27FC236}">
              <a16:creationId xmlns:a16="http://schemas.microsoft.com/office/drawing/2014/main" xmlns="" id="{00000000-0008-0000-0000-00009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3" name="Rectangle 605">
          <a:extLst>
            <a:ext uri="{FF2B5EF4-FFF2-40B4-BE49-F238E27FC236}">
              <a16:creationId xmlns:a16="http://schemas.microsoft.com/office/drawing/2014/main" xmlns="" id="{00000000-0008-0000-0000-00009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4" name="Rectangle 606">
          <a:extLst>
            <a:ext uri="{FF2B5EF4-FFF2-40B4-BE49-F238E27FC236}">
              <a16:creationId xmlns:a16="http://schemas.microsoft.com/office/drawing/2014/main" xmlns="" id="{00000000-0008-0000-0000-00009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5" name="Rectangle 607">
          <a:extLst>
            <a:ext uri="{FF2B5EF4-FFF2-40B4-BE49-F238E27FC236}">
              <a16:creationId xmlns:a16="http://schemas.microsoft.com/office/drawing/2014/main" xmlns="" id="{00000000-0008-0000-0000-00009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6" name="Rectangle 608">
          <a:extLst>
            <a:ext uri="{FF2B5EF4-FFF2-40B4-BE49-F238E27FC236}">
              <a16:creationId xmlns:a16="http://schemas.microsoft.com/office/drawing/2014/main" xmlns="" id="{00000000-0008-0000-0000-00009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7" name="Rectangle 609">
          <a:extLst>
            <a:ext uri="{FF2B5EF4-FFF2-40B4-BE49-F238E27FC236}">
              <a16:creationId xmlns:a16="http://schemas.microsoft.com/office/drawing/2014/main" xmlns="" id="{00000000-0008-0000-0000-00009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8" name="Rectangle 610">
          <a:extLst>
            <a:ext uri="{FF2B5EF4-FFF2-40B4-BE49-F238E27FC236}">
              <a16:creationId xmlns:a16="http://schemas.microsoft.com/office/drawing/2014/main" xmlns="" id="{00000000-0008-0000-0000-00009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099" name="Rectangle 611">
          <a:extLst>
            <a:ext uri="{FF2B5EF4-FFF2-40B4-BE49-F238E27FC236}">
              <a16:creationId xmlns:a16="http://schemas.microsoft.com/office/drawing/2014/main" xmlns="" id="{00000000-0008-0000-0000-00009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0" name="Rectangle 612">
          <a:extLst>
            <a:ext uri="{FF2B5EF4-FFF2-40B4-BE49-F238E27FC236}">
              <a16:creationId xmlns:a16="http://schemas.microsoft.com/office/drawing/2014/main" xmlns="" id="{00000000-0008-0000-0000-00009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1" name="Rectangle 613">
          <a:extLst>
            <a:ext uri="{FF2B5EF4-FFF2-40B4-BE49-F238E27FC236}">
              <a16:creationId xmlns:a16="http://schemas.microsoft.com/office/drawing/2014/main" xmlns="" id="{00000000-0008-0000-0000-00009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2" name="Rectangle 614">
          <a:extLst>
            <a:ext uri="{FF2B5EF4-FFF2-40B4-BE49-F238E27FC236}">
              <a16:creationId xmlns:a16="http://schemas.microsoft.com/office/drawing/2014/main" xmlns="" id="{00000000-0008-0000-0000-00009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3" name="Rectangle 615">
          <a:extLst>
            <a:ext uri="{FF2B5EF4-FFF2-40B4-BE49-F238E27FC236}">
              <a16:creationId xmlns:a16="http://schemas.microsoft.com/office/drawing/2014/main" xmlns="" id="{00000000-0008-0000-0000-00009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4" name="Rectangle 616">
          <a:extLst>
            <a:ext uri="{FF2B5EF4-FFF2-40B4-BE49-F238E27FC236}">
              <a16:creationId xmlns:a16="http://schemas.microsoft.com/office/drawing/2014/main" xmlns="" id="{00000000-0008-0000-0000-0000A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5" name="Rectangle 617">
          <a:extLst>
            <a:ext uri="{FF2B5EF4-FFF2-40B4-BE49-F238E27FC236}">
              <a16:creationId xmlns:a16="http://schemas.microsoft.com/office/drawing/2014/main" xmlns="" id="{00000000-0008-0000-0000-0000A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6" name="Rectangle 618">
          <a:extLst>
            <a:ext uri="{FF2B5EF4-FFF2-40B4-BE49-F238E27FC236}">
              <a16:creationId xmlns:a16="http://schemas.microsoft.com/office/drawing/2014/main" xmlns="" id="{00000000-0008-0000-0000-0000A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7" name="Rectangle 619">
          <a:extLst>
            <a:ext uri="{FF2B5EF4-FFF2-40B4-BE49-F238E27FC236}">
              <a16:creationId xmlns:a16="http://schemas.microsoft.com/office/drawing/2014/main" xmlns="" id="{00000000-0008-0000-0000-0000A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8" name="Rectangle 620">
          <a:extLst>
            <a:ext uri="{FF2B5EF4-FFF2-40B4-BE49-F238E27FC236}">
              <a16:creationId xmlns:a16="http://schemas.microsoft.com/office/drawing/2014/main" xmlns="" id="{00000000-0008-0000-0000-0000A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09" name="Rectangle 621">
          <a:extLst>
            <a:ext uri="{FF2B5EF4-FFF2-40B4-BE49-F238E27FC236}">
              <a16:creationId xmlns:a16="http://schemas.microsoft.com/office/drawing/2014/main" xmlns="" id="{00000000-0008-0000-0000-0000A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0" name="Rectangle 622">
          <a:extLst>
            <a:ext uri="{FF2B5EF4-FFF2-40B4-BE49-F238E27FC236}">
              <a16:creationId xmlns:a16="http://schemas.microsoft.com/office/drawing/2014/main" xmlns="" id="{00000000-0008-0000-0000-0000A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1" name="Rectangle 623">
          <a:extLst>
            <a:ext uri="{FF2B5EF4-FFF2-40B4-BE49-F238E27FC236}">
              <a16:creationId xmlns:a16="http://schemas.microsoft.com/office/drawing/2014/main" xmlns="" id="{00000000-0008-0000-0000-0000A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2" name="Rectangle 624">
          <a:extLst>
            <a:ext uri="{FF2B5EF4-FFF2-40B4-BE49-F238E27FC236}">
              <a16:creationId xmlns:a16="http://schemas.microsoft.com/office/drawing/2014/main" xmlns="" id="{00000000-0008-0000-0000-0000A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3" name="Rectangle 625">
          <a:extLst>
            <a:ext uri="{FF2B5EF4-FFF2-40B4-BE49-F238E27FC236}">
              <a16:creationId xmlns:a16="http://schemas.microsoft.com/office/drawing/2014/main" xmlns="" id="{00000000-0008-0000-0000-0000A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4" name="Rectangle 626">
          <a:extLst>
            <a:ext uri="{FF2B5EF4-FFF2-40B4-BE49-F238E27FC236}">
              <a16:creationId xmlns:a16="http://schemas.microsoft.com/office/drawing/2014/main" xmlns="" id="{00000000-0008-0000-0000-0000A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5" name="Rectangle 627">
          <a:extLst>
            <a:ext uri="{FF2B5EF4-FFF2-40B4-BE49-F238E27FC236}">
              <a16:creationId xmlns:a16="http://schemas.microsoft.com/office/drawing/2014/main" xmlns="" id="{00000000-0008-0000-0000-0000A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6" name="Rectangle 628">
          <a:extLst>
            <a:ext uri="{FF2B5EF4-FFF2-40B4-BE49-F238E27FC236}">
              <a16:creationId xmlns:a16="http://schemas.microsoft.com/office/drawing/2014/main" xmlns="" id="{00000000-0008-0000-0000-0000A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7" name="Rectangle 629">
          <a:extLst>
            <a:ext uri="{FF2B5EF4-FFF2-40B4-BE49-F238E27FC236}">
              <a16:creationId xmlns:a16="http://schemas.microsoft.com/office/drawing/2014/main" xmlns="" id="{00000000-0008-0000-0000-0000A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8" name="Rectangle 630">
          <a:extLst>
            <a:ext uri="{FF2B5EF4-FFF2-40B4-BE49-F238E27FC236}">
              <a16:creationId xmlns:a16="http://schemas.microsoft.com/office/drawing/2014/main" xmlns="" id="{00000000-0008-0000-0000-0000A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19" name="Rectangle 631">
          <a:extLst>
            <a:ext uri="{FF2B5EF4-FFF2-40B4-BE49-F238E27FC236}">
              <a16:creationId xmlns:a16="http://schemas.microsoft.com/office/drawing/2014/main" xmlns="" id="{00000000-0008-0000-0000-0000A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0" name="Rectangle 632">
          <a:extLst>
            <a:ext uri="{FF2B5EF4-FFF2-40B4-BE49-F238E27FC236}">
              <a16:creationId xmlns:a16="http://schemas.microsoft.com/office/drawing/2014/main" xmlns="" id="{00000000-0008-0000-0000-0000B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1" name="Rectangle 633">
          <a:extLst>
            <a:ext uri="{FF2B5EF4-FFF2-40B4-BE49-F238E27FC236}">
              <a16:creationId xmlns:a16="http://schemas.microsoft.com/office/drawing/2014/main" xmlns="" id="{00000000-0008-0000-0000-0000B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2" name="Rectangle 634">
          <a:extLst>
            <a:ext uri="{FF2B5EF4-FFF2-40B4-BE49-F238E27FC236}">
              <a16:creationId xmlns:a16="http://schemas.microsoft.com/office/drawing/2014/main" xmlns="" id="{00000000-0008-0000-0000-0000B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3" name="Rectangle 635">
          <a:extLst>
            <a:ext uri="{FF2B5EF4-FFF2-40B4-BE49-F238E27FC236}">
              <a16:creationId xmlns:a16="http://schemas.microsoft.com/office/drawing/2014/main" xmlns="" id="{00000000-0008-0000-0000-0000B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4" name="Rectangle 636">
          <a:extLst>
            <a:ext uri="{FF2B5EF4-FFF2-40B4-BE49-F238E27FC236}">
              <a16:creationId xmlns:a16="http://schemas.microsoft.com/office/drawing/2014/main" xmlns="" id="{00000000-0008-0000-0000-0000B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5" name="Rectangle 637">
          <a:extLst>
            <a:ext uri="{FF2B5EF4-FFF2-40B4-BE49-F238E27FC236}">
              <a16:creationId xmlns:a16="http://schemas.microsoft.com/office/drawing/2014/main" xmlns="" id="{00000000-0008-0000-0000-0000B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6" name="Rectangle 638">
          <a:extLst>
            <a:ext uri="{FF2B5EF4-FFF2-40B4-BE49-F238E27FC236}">
              <a16:creationId xmlns:a16="http://schemas.microsoft.com/office/drawing/2014/main" xmlns="" id="{00000000-0008-0000-0000-0000B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7" name="Rectangle 639">
          <a:extLst>
            <a:ext uri="{FF2B5EF4-FFF2-40B4-BE49-F238E27FC236}">
              <a16:creationId xmlns:a16="http://schemas.microsoft.com/office/drawing/2014/main" xmlns="" id="{00000000-0008-0000-0000-0000B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8" name="Rectangle 640">
          <a:extLst>
            <a:ext uri="{FF2B5EF4-FFF2-40B4-BE49-F238E27FC236}">
              <a16:creationId xmlns:a16="http://schemas.microsoft.com/office/drawing/2014/main" xmlns="" id="{00000000-0008-0000-0000-0000B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29" name="Rectangle 641">
          <a:extLst>
            <a:ext uri="{FF2B5EF4-FFF2-40B4-BE49-F238E27FC236}">
              <a16:creationId xmlns:a16="http://schemas.microsoft.com/office/drawing/2014/main" xmlns="" id="{00000000-0008-0000-0000-0000B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0" name="Rectangle 642">
          <a:extLst>
            <a:ext uri="{FF2B5EF4-FFF2-40B4-BE49-F238E27FC236}">
              <a16:creationId xmlns:a16="http://schemas.microsoft.com/office/drawing/2014/main" xmlns="" id="{00000000-0008-0000-0000-0000B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1" name="Rectangle 643">
          <a:extLst>
            <a:ext uri="{FF2B5EF4-FFF2-40B4-BE49-F238E27FC236}">
              <a16:creationId xmlns:a16="http://schemas.microsoft.com/office/drawing/2014/main" xmlns="" id="{00000000-0008-0000-0000-0000B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2" name="Rectangle 644">
          <a:extLst>
            <a:ext uri="{FF2B5EF4-FFF2-40B4-BE49-F238E27FC236}">
              <a16:creationId xmlns:a16="http://schemas.microsoft.com/office/drawing/2014/main" xmlns="" id="{00000000-0008-0000-0000-0000B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3" name="Rectangle 645">
          <a:extLst>
            <a:ext uri="{FF2B5EF4-FFF2-40B4-BE49-F238E27FC236}">
              <a16:creationId xmlns:a16="http://schemas.microsoft.com/office/drawing/2014/main" xmlns="" id="{00000000-0008-0000-0000-0000B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4" name="Rectangle 646">
          <a:extLst>
            <a:ext uri="{FF2B5EF4-FFF2-40B4-BE49-F238E27FC236}">
              <a16:creationId xmlns:a16="http://schemas.microsoft.com/office/drawing/2014/main" xmlns="" id="{00000000-0008-0000-0000-0000B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5" name="Rectangle 647">
          <a:extLst>
            <a:ext uri="{FF2B5EF4-FFF2-40B4-BE49-F238E27FC236}">
              <a16:creationId xmlns:a16="http://schemas.microsoft.com/office/drawing/2014/main" xmlns="" id="{00000000-0008-0000-0000-0000B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6" name="Rectangle 648">
          <a:extLst>
            <a:ext uri="{FF2B5EF4-FFF2-40B4-BE49-F238E27FC236}">
              <a16:creationId xmlns:a16="http://schemas.microsoft.com/office/drawing/2014/main" xmlns="" id="{00000000-0008-0000-0000-0000C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7" name="Rectangle 649">
          <a:extLst>
            <a:ext uri="{FF2B5EF4-FFF2-40B4-BE49-F238E27FC236}">
              <a16:creationId xmlns:a16="http://schemas.microsoft.com/office/drawing/2014/main" xmlns="" id="{00000000-0008-0000-0000-0000C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8" name="Rectangle 650">
          <a:extLst>
            <a:ext uri="{FF2B5EF4-FFF2-40B4-BE49-F238E27FC236}">
              <a16:creationId xmlns:a16="http://schemas.microsoft.com/office/drawing/2014/main" xmlns="" id="{00000000-0008-0000-0000-0000C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39" name="Rectangle 651">
          <a:extLst>
            <a:ext uri="{FF2B5EF4-FFF2-40B4-BE49-F238E27FC236}">
              <a16:creationId xmlns:a16="http://schemas.microsoft.com/office/drawing/2014/main" xmlns="" id="{00000000-0008-0000-0000-0000C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0" name="Rectangle 652">
          <a:extLst>
            <a:ext uri="{FF2B5EF4-FFF2-40B4-BE49-F238E27FC236}">
              <a16:creationId xmlns:a16="http://schemas.microsoft.com/office/drawing/2014/main" xmlns="" id="{00000000-0008-0000-0000-0000C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1" name="Rectangle 653">
          <a:extLst>
            <a:ext uri="{FF2B5EF4-FFF2-40B4-BE49-F238E27FC236}">
              <a16:creationId xmlns:a16="http://schemas.microsoft.com/office/drawing/2014/main" xmlns="" id="{00000000-0008-0000-0000-0000C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2" name="Rectangle 654">
          <a:extLst>
            <a:ext uri="{FF2B5EF4-FFF2-40B4-BE49-F238E27FC236}">
              <a16:creationId xmlns:a16="http://schemas.microsoft.com/office/drawing/2014/main" xmlns="" id="{00000000-0008-0000-0000-0000C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3" name="Rectangle 655">
          <a:extLst>
            <a:ext uri="{FF2B5EF4-FFF2-40B4-BE49-F238E27FC236}">
              <a16:creationId xmlns:a16="http://schemas.microsoft.com/office/drawing/2014/main" xmlns="" id="{00000000-0008-0000-0000-0000C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4" name="Rectangle 656">
          <a:extLst>
            <a:ext uri="{FF2B5EF4-FFF2-40B4-BE49-F238E27FC236}">
              <a16:creationId xmlns:a16="http://schemas.microsoft.com/office/drawing/2014/main" xmlns="" id="{00000000-0008-0000-0000-0000C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5" name="Rectangle 657">
          <a:extLst>
            <a:ext uri="{FF2B5EF4-FFF2-40B4-BE49-F238E27FC236}">
              <a16:creationId xmlns:a16="http://schemas.microsoft.com/office/drawing/2014/main" xmlns="" id="{00000000-0008-0000-0000-0000C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6" name="Rectangle 658">
          <a:extLst>
            <a:ext uri="{FF2B5EF4-FFF2-40B4-BE49-F238E27FC236}">
              <a16:creationId xmlns:a16="http://schemas.microsoft.com/office/drawing/2014/main" xmlns="" id="{00000000-0008-0000-0000-0000C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7" name="Rectangle 659">
          <a:extLst>
            <a:ext uri="{FF2B5EF4-FFF2-40B4-BE49-F238E27FC236}">
              <a16:creationId xmlns:a16="http://schemas.microsoft.com/office/drawing/2014/main" xmlns="" id="{00000000-0008-0000-0000-0000C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8" name="Rectangle 660">
          <a:extLst>
            <a:ext uri="{FF2B5EF4-FFF2-40B4-BE49-F238E27FC236}">
              <a16:creationId xmlns:a16="http://schemas.microsoft.com/office/drawing/2014/main" xmlns="" id="{00000000-0008-0000-0000-0000C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49" name="Rectangle 661">
          <a:extLst>
            <a:ext uri="{FF2B5EF4-FFF2-40B4-BE49-F238E27FC236}">
              <a16:creationId xmlns:a16="http://schemas.microsoft.com/office/drawing/2014/main" xmlns="" id="{00000000-0008-0000-0000-0000C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0" name="Rectangle 662">
          <a:extLst>
            <a:ext uri="{FF2B5EF4-FFF2-40B4-BE49-F238E27FC236}">
              <a16:creationId xmlns:a16="http://schemas.microsoft.com/office/drawing/2014/main" xmlns="" id="{00000000-0008-0000-0000-0000C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1" name="Rectangle 663">
          <a:extLst>
            <a:ext uri="{FF2B5EF4-FFF2-40B4-BE49-F238E27FC236}">
              <a16:creationId xmlns:a16="http://schemas.microsoft.com/office/drawing/2014/main" xmlns="" id="{00000000-0008-0000-0000-0000C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2" name="Rectangle 664">
          <a:extLst>
            <a:ext uri="{FF2B5EF4-FFF2-40B4-BE49-F238E27FC236}">
              <a16:creationId xmlns:a16="http://schemas.microsoft.com/office/drawing/2014/main" xmlns="" id="{00000000-0008-0000-0000-0000D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3" name="Rectangle 665">
          <a:extLst>
            <a:ext uri="{FF2B5EF4-FFF2-40B4-BE49-F238E27FC236}">
              <a16:creationId xmlns:a16="http://schemas.microsoft.com/office/drawing/2014/main" xmlns="" id="{00000000-0008-0000-0000-0000D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4" name="Rectangle 666">
          <a:extLst>
            <a:ext uri="{FF2B5EF4-FFF2-40B4-BE49-F238E27FC236}">
              <a16:creationId xmlns:a16="http://schemas.microsoft.com/office/drawing/2014/main" xmlns="" id="{00000000-0008-0000-0000-0000D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5" name="Rectangle 667">
          <a:extLst>
            <a:ext uri="{FF2B5EF4-FFF2-40B4-BE49-F238E27FC236}">
              <a16:creationId xmlns:a16="http://schemas.microsoft.com/office/drawing/2014/main" xmlns="" id="{00000000-0008-0000-0000-0000D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6" name="Rectangle 668">
          <a:extLst>
            <a:ext uri="{FF2B5EF4-FFF2-40B4-BE49-F238E27FC236}">
              <a16:creationId xmlns:a16="http://schemas.microsoft.com/office/drawing/2014/main" xmlns="" id="{00000000-0008-0000-0000-0000D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7" name="Rectangle 669">
          <a:extLst>
            <a:ext uri="{FF2B5EF4-FFF2-40B4-BE49-F238E27FC236}">
              <a16:creationId xmlns:a16="http://schemas.microsoft.com/office/drawing/2014/main" xmlns="" id="{00000000-0008-0000-0000-0000D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8" name="Rectangle 670">
          <a:extLst>
            <a:ext uri="{FF2B5EF4-FFF2-40B4-BE49-F238E27FC236}">
              <a16:creationId xmlns:a16="http://schemas.microsoft.com/office/drawing/2014/main" xmlns="" id="{00000000-0008-0000-0000-0000D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59" name="Rectangle 671">
          <a:extLst>
            <a:ext uri="{FF2B5EF4-FFF2-40B4-BE49-F238E27FC236}">
              <a16:creationId xmlns:a16="http://schemas.microsoft.com/office/drawing/2014/main" xmlns="" id="{00000000-0008-0000-0000-0000D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0" name="Rectangle 672">
          <a:extLst>
            <a:ext uri="{FF2B5EF4-FFF2-40B4-BE49-F238E27FC236}">
              <a16:creationId xmlns:a16="http://schemas.microsoft.com/office/drawing/2014/main" xmlns="" id="{00000000-0008-0000-0000-0000D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1" name="Rectangle 673">
          <a:extLst>
            <a:ext uri="{FF2B5EF4-FFF2-40B4-BE49-F238E27FC236}">
              <a16:creationId xmlns:a16="http://schemas.microsoft.com/office/drawing/2014/main" xmlns="" id="{00000000-0008-0000-0000-0000D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2" name="Rectangle 674">
          <a:extLst>
            <a:ext uri="{FF2B5EF4-FFF2-40B4-BE49-F238E27FC236}">
              <a16:creationId xmlns:a16="http://schemas.microsoft.com/office/drawing/2014/main" xmlns="" id="{00000000-0008-0000-0000-0000D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3" name="Rectangle 675">
          <a:extLst>
            <a:ext uri="{FF2B5EF4-FFF2-40B4-BE49-F238E27FC236}">
              <a16:creationId xmlns:a16="http://schemas.microsoft.com/office/drawing/2014/main" xmlns="" id="{00000000-0008-0000-0000-0000D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4" name="Rectangle 676">
          <a:extLst>
            <a:ext uri="{FF2B5EF4-FFF2-40B4-BE49-F238E27FC236}">
              <a16:creationId xmlns:a16="http://schemas.microsoft.com/office/drawing/2014/main" xmlns="" id="{00000000-0008-0000-0000-0000D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5" name="Rectangle 677">
          <a:extLst>
            <a:ext uri="{FF2B5EF4-FFF2-40B4-BE49-F238E27FC236}">
              <a16:creationId xmlns:a16="http://schemas.microsoft.com/office/drawing/2014/main" xmlns="" id="{00000000-0008-0000-0000-0000D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6" name="Rectangle 678">
          <a:extLst>
            <a:ext uri="{FF2B5EF4-FFF2-40B4-BE49-F238E27FC236}">
              <a16:creationId xmlns:a16="http://schemas.microsoft.com/office/drawing/2014/main" xmlns="" id="{00000000-0008-0000-0000-0000D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7" name="Rectangle 679">
          <a:extLst>
            <a:ext uri="{FF2B5EF4-FFF2-40B4-BE49-F238E27FC236}">
              <a16:creationId xmlns:a16="http://schemas.microsoft.com/office/drawing/2014/main" xmlns="" id="{00000000-0008-0000-0000-0000D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8" name="Rectangle 680">
          <a:extLst>
            <a:ext uri="{FF2B5EF4-FFF2-40B4-BE49-F238E27FC236}">
              <a16:creationId xmlns:a16="http://schemas.microsoft.com/office/drawing/2014/main" xmlns="" id="{00000000-0008-0000-0000-0000E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69" name="Rectangle 681">
          <a:extLst>
            <a:ext uri="{FF2B5EF4-FFF2-40B4-BE49-F238E27FC236}">
              <a16:creationId xmlns:a16="http://schemas.microsoft.com/office/drawing/2014/main" xmlns="" id="{00000000-0008-0000-0000-0000E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0" name="Rectangle 682">
          <a:extLst>
            <a:ext uri="{FF2B5EF4-FFF2-40B4-BE49-F238E27FC236}">
              <a16:creationId xmlns:a16="http://schemas.microsoft.com/office/drawing/2014/main" xmlns="" id="{00000000-0008-0000-0000-0000E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1" name="Rectangle 683">
          <a:extLst>
            <a:ext uri="{FF2B5EF4-FFF2-40B4-BE49-F238E27FC236}">
              <a16:creationId xmlns:a16="http://schemas.microsoft.com/office/drawing/2014/main" xmlns="" id="{00000000-0008-0000-0000-0000E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2" name="Rectangle 684">
          <a:extLst>
            <a:ext uri="{FF2B5EF4-FFF2-40B4-BE49-F238E27FC236}">
              <a16:creationId xmlns:a16="http://schemas.microsoft.com/office/drawing/2014/main" xmlns="" id="{00000000-0008-0000-0000-0000E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3" name="Rectangle 685">
          <a:extLst>
            <a:ext uri="{FF2B5EF4-FFF2-40B4-BE49-F238E27FC236}">
              <a16:creationId xmlns:a16="http://schemas.microsoft.com/office/drawing/2014/main" xmlns="" id="{00000000-0008-0000-0000-0000E5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4" name="Rectangle 686">
          <a:extLst>
            <a:ext uri="{FF2B5EF4-FFF2-40B4-BE49-F238E27FC236}">
              <a16:creationId xmlns:a16="http://schemas.microsoft.com/office/drawing/2014/main" xmlns="" id="{00000000-0008-0000-0000-0000E6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5" name="Rectangle 687">
          <a:extLst>
            <a:ext uri="{FF2B5EF4-FFF2-40B4-BE49-F238E27FC236}">
              <a16:creationId xmlns:a16="http://schemas.microsoft.com/office/drawing/2014/main" xmlns="" id="{00000000-0008-0000-0000-0000E7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6" name="Rectangle 688">
          <a:extLst>
            <a:ext uri="{FF2B5EF4-FFF2-40B4-BE49-F238E27FC236}">
              <a16:creationId xmlns:a16="http://schemas.microsoft.com/office/drawing/2014/main" xmlns="" id="{00000000-0008-0000-0000-0000E8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7" name="Rectangle 689">
          <a:extLst>
            <a:ext uri="{FF2B5EF4-FFF2-40B4-BE49-F238E27FC236}">
              <a16:creationId xmlns:a16="http://schemas.microsoft.com/office/drawing/2014/main" xmlns="" id="{00000000-0008-0000-0000-0000E9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8" name="Rectangle 690">
          <a:extLst>
            <a:ext uri="{FF2B5EF4-FFF2-40B4-BE49-F238E27FC236}">
              <a16:creationId xmlns:a16="http://schemas.microsoft.com/office/drawing/2014/main" xmlns="" id="{00000000-0008-0000-0000-0000EA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79" name="Rectangle 691">
          <a:extLst>
            <a:ext uri="{FF2B5EF4-FFF2-40B4-BE49-F238E27FC236}">
              <a16:creationId xmlns:a16="http://schemas.microsoft.com/office/drawing/2014/main" xmlns="" id="{00000000-0008-0000-0000-0000EB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0" name="Rectangle 692">
          <a:extLst>
            <a:ext uri="{FF2B5EF4-FFF2-40B4-BE49-F238E27FC236}">
              <a16:creationId xmlns:a16="http://schemas.microsoft.com/office/drawing/2014/main" xmlns="" id="{00000000-0008-0000-0000-0000EC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1" name="Rectangle 693">
          <a:extLst>
            <a:ext uri="{FF2B5EF4-FFF2-40B4-BE49-F238E27FC236}">
              <a16:creationId xmlns:a16="http://schemas.microsoft.com/office/drawing/2014/main" xmlns="" id="{00000000-0008-0000-0000-0000ED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2" name="Rectangle 694">
          <a:extLst>
            <a:ext uri="{FF2B5EF4-FFF2-40B4-BE49-F238E27FC236}">
              <a16:creationId xmlns:a16="http://schemas.microsoft.com/office/drawing/2014/main" xmlns="" id="{00000000-0008-0000-0000-0000EE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3" name="Rectangle 695">
          <a:extLst>
            <a:ext uri="{FF2B5EF4-FFF2-40B4-BE49-F238E27FC236}">
              <a16:creationId xmlns:a16="http://schemas.microsoft.com/office/drawing/2014/main" xmlns="" id="{00000000-0008-0000-0000-0000EF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4" name="Rectangle 696">
          <a:extLst>
            <a:ext uri="{FF2B5EF4-FFF2-40B4-BE49-F238E27FC236}">
              <a16:creationId xmlns:a16="http://schemas.microsoft.com/office/drawing/2014/main" xmlns="" id="{00000000-0008-0000-0000-0000F0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5" name="Rectangle 697">
          <a:extLst>
            <a:ext uri="{FF2B5EF4-FFF2-40B4-BE49-F238E27FC236}">
              <a16:creationId xmlns:a16="http://schemas.microsoft.com/office/drawing/2014/main" xmlns="" id="{00000000-0008-0000-0000-0000F1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6" name="Rectangle 698">
          <a:extLst>
            <a:ext uri="{FF2B5EF4-FFF2-40B4-BE49-F238E27FC236}">
              <a16:creationId xmlns:a16="http://schemas.microsoft.com/office/drawing/2014/main" xmlns="" id="{00000000-0008-0000-0000-0000F2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7" name="Rectangle 699">
          <a:extLst>
            <a:ext uri="{FF2B5EF4-FFF2-40B4-BE49-F238E27FC236}">
              <a16:creationId xmlns:a16="http://schemas.microsoft.com/office/drawing/2014/main" xmlns="" id="{00000000-0008-0000-0000-0000F3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188" name="Rectangle 700">
          <a:extLst>
            <a:ext uri="{FF2B5EF4-FFF2-40B4-BE49-F238E27FC236}">
              <a16:creationId xmlns:a16="http://schemas.microsoft.com/office/drawing/2014/main" xmlns="" id="{00000000-0008-0000-0000-0000F4C1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89" name="Rectangle 1101">
          <a:extLst>
            <a:ext uri="{FF2B5EF4-FFF2-40B4-BE49-F238E27FC236}">
              <a16:creationId xmlns:a16="http://schemas.microsoft.com/office/drawing/2014/main" xmlns="" id="{00000000-0008-0000-0000-00008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0" name="Rectangle 1102">
          <a:extLst>
            <a:ext uri="{FF2B5EF4-FFF2-40B4-BE49-F238E27FC236}">
              <a16:creationId xmlns:a16="http://schemas.microsoft.com/office/drawing/2014/main" xmlns="" id="{00000000-0008-0000-0000-00008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1" name="Rectangle 1103">
          <a:extLst>
            <a:ext uri="{FF2B5EF4-FFF2-40B4-BE49-F238E27FC236}">
              <a16:creationId xmlns:a16="http://schemas.microsoft.com/office/drawing/2014/main" xmlns="" id="{00000000-0008-0000-0000-00008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2" name="Rectangle 1104">
          <a:extLst>
            <a:ext uri="{FF2B5EF4-FFF2-40B4-BE49-F238E27FC236}">
              <a16:creationId xmlns:a16="http://schemas.microsoft.com/office/drawing/2014/main" xmlns="" id="{00000000-0008-0000-0000-00008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3" name="Rectangle 1105">
          <a:extLst>
            <a:ext uri="{FF2B5EF4-FFF2-40B4-BE49-F238E27FC236}">
              <a16:creationId xmlns:a16="http://schemas.microsoft.com/office/drawing/2014/main" xmlns="" id="{00000000-0008-0000-0000-00008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4" name="Rectangle 1106">
          <a:extLst>
            <a:ext uri="{FF2B5EF4-FFF2-40B4-BE49-F238E27FC236}">
              <a16:creationId xmlns:a16="http://schemas.microsoft.com/office/drawing/2014/main" xmlns="" id="{00000000-0008-0000-0000-00008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5" name="Rectangle 1107">
          <a:extLst>
            <a:ext uri="{FF2B5EF4-FFF2-40B4-BE49-F238E27FC236}">
              <a16:creationId xmlns:a16="http://schemas.microsoft.com/office/drawing/2014/main" xmlns="" id="{00000000-0008-0000-0000-00008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6" name="Rectangle 1108">
          <a:extLst>
            <a:ext uri="{FF2B5EF4-FFF2-40B4-BE49-F238E27FC236}">
              <a16:creationId xmlns:a16="http://schemas.microsoft.com/office/drawing/2014/main" xmlns="" id="{00000000-0008-0000-0000-00008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7" name="Rectangle 1109">
          <a:extLst>
            <a:ext uri="{FF2B5EF4-FFF2-40B4-BE49-F238E27FC236}">
              <a16:creationId xmlns:a16="http://schemas.microsoft.com/office/drawing/2014/main" xmlns="" id="{00000000-0008-0000-0000-00008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8" name="Rectangle 1110">
          <a:extLst>
            <a:ext uri="{FF2B5EF4-FFF2-40B4-BE49-F238E27FC236}">
              <a16:creationId xmlns:a16="http://schemas.microsoft.com/office/drawing/2014/main" xmlns="" id="{00000000-0008-0000-0000-00008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599" name="Rectangle 1111">
          <a:extLst>
            <a:ext uri="{FF2B5EF4-FFF2-40B4-BE49-F238E27FC236}">
              <a16:creationId xmlns:a16="http://schemas.microsoft.com/office/drawing/2014/main" xmlns="" id="{00000000-0008-0000-0000-00008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0" name="Rectangle 1112">
          <a:extLst>
            <a:ext uri="{FF2B5EF4-FFF2-40B4-BE49-F238E27FC236}">
              <a16:creationId xmlns:a16="http://schemas.microsoft.com/office/drawing/2014/main" xmlns="" id="{00000000-0008-0000-0000-00009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1" name="Rectangle 1113">
          <a:extLst>
            <a:ext uri="{FF2B5EF4-FFF2-40B4-BE49-F238E27FC236}">
              <a16:creationId xmlns:a16="http://schemas.microsoft.com/office/drawing/2014/main" xmlns="" id="{00000000-0008-0000-0000-00009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2" name="Rectangle 1114">
          <a:extLst>
            <a:ext uri="{FF2B5EF4-FFF2-40B4-BE49-F238E27FC236}">
              <a16:creationId xmlns:a16="http://schemas.microsoft.com/office/drawing/2014/main" xmlns="" id="{00000000-0008-0000-0000-00009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3" name="Rectangle 1115">
          <a:extLst>
            <a:ext uri="{FF2B5EF4-FFF2-40B4-BE49-F238E27FC236}">
              <a16:creationId xmlns:a16="http://schemas.microsoft.com/office/drawing/2014/main" xmlns="" id="{00000000-0008-0000-0000-00009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4" name="Rectangle 1116">
          <a:extLst>
            <a:ext uri="{FF2B5EF4-FFF2-40B4-BE49-F238E27FC236}">
              <a16:creationId xmlns:a16="http://schemas.microsoft.com/office/drawing/2014/main" xmlns="" id="{00000000-0008-0000-0000-00009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5" name="Rectangle 1117">
          <a:extLst>
            <a:ext uri="{FF2B5EF4-FFF2-40B4-BE49-F238E27FC236}">
              <a16:creationId xmlns:a16="http://schemas.microsoft.com/office/drawing/2014/main" xmlns="" id="{00000000-0008-0000-0000-00009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6" name="Rectangle 1118">
          <a:extLst>
            <a:ext uri="{FF2B5EF4-FFF2-40B4-BE49-F238E27FC236}">
              <a16:creationId xmlns:a16="http://schemas.microsoft.com/office/drawing/2014/main" xmlns="" id="{00000000-0008-0000-0000-00009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7" name="Rectangle 1119">
          <a:extLst>
            <a:ext uri="{FF2B5EF4-FFF2-40B4-BE49-F238E27FC236}">
              <a16:creationId xmlns:a16="http://schemas.microsoft.com/office/drawing/2014/main" xmlns="" id="{00000000-0008-0000-0000-00009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8" name="Rectangle 1120">
          <a:extLst>
            <a:ext uri="{FF2B5EF4-FFF2-40B4-BE49-F238E27FC236}">
              <a16:creationId xmlns:a16="http://schemas.microsoft.com/office/drawing/2014/main" xmlns="" id="{00000000-0008-0000-0000-00009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09" name="Rectangle 1121">
          <a:extLst>
            <a:ext uri="{FF2B5EF4-FFF2-40B4-BE49-F238E27FC236}">
              <a16:creationId xmlns:a16="http://schemas.microsoft.com/office/drawing/2014/main" xmlns="" id="{00000000-0008-0000-0000-00009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0" name="Rectangle 1122">
          <a:extLst>
            <a:ext uri="{FF2B5EF4-FFF2-40B4-BE49-F238E27FC236}">
              <a16:creationId xmlns:a16="http://schemas.microsoft.com/office/drawing/2014/main" xmlns="" id="{00000000-0008-0000-0000-00009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1" name="Rectangle 1123">
          <a:extLst>
            <a:ext uri="{FF2B5EF4-FFF2-40B4-BE49-F238E27FC236}">
              <a16:creationId xmlns:a16="http://schemas.microsoft.com/office/drawing/2014/main" xmlns="" id="{00000000-0008-0000-0000-00009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2" name="Rectangle 1124">
          <a:extLst>
            <a:ext uri="{FF2B5EF4-FFF2-40B4-BE49-F238E27FC236}">
              <a16:creationId xmlns:a16="http://schemas.microsoft.com/office/drawing/2014/main" xmlns="" id="{00000000-0008-0000-0000-00009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3" name="Rectangle 1125">
          <a:extLst>
            <a:ext uri="{FF2B5EF4-FFF2-40B4-BE49-F238E27FC236}">
              <a16:creationId xmlns:a16="http://schemas.microsoft.com/office/drawing/2014/main" xmlns="" id="{00000000-0008-0000-0000-00009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4" name="Rectangle 1126">
          <a:extLst>
            <a:ext uri="{FF2B5EF4-FFF2-40B4-BE49-F238E27FC236}">
              <a16:creationId xmlns:a16="http://schemas.microsoft.com/office/drawing/2014/main" xmlns="" id="{00000000-0008-0000-0000-00009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5" name="Rectangle 1127">
          <a:extLst>
            <a:ext uri="{FF2B5EF4-FFF2-40B4-BE49-F238E27FC236}">
              <a16:creationId xmlns:a16="http://schemas.microsoft.com/office/drawing/2014/main" xmlns="" id="{00000000-0008-0000-0000-00009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6" name="Rectangle 1128">
          <a:extLst>
            <a:ext uri="{FF2B5EF4-FFF2-40B4-BE49-F238E27FC236}">
              <a16:creationId xmlns:a16="http://schemas.microsoft.com/office/drawing/2014/main" xmlns="" id="{00000000-0008-0000-0000-0000A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7" name="Rectangle 1129">
          <a:extLst>
            <a:ext uri="{FF2B5EF4-FFF2-40B4-BE49-F238E27FC236}">
              <a16:creationId xmlns:a16="http://schemas.microsoft.com/office/drawing/2014/main" xmlns="" id="{00000000-0008-0000-0000-0000A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8" name="Rectangle 1130">
          <a:extLst>
            <a:ext uri="{FF2B5EF4-FFF2-40B4-BE49-F238E27FC236}">
              <a16:creationId xmlns:a16="http://schemas.microsoft.com/office/drawing/2014/main" xmlns="" id="{00000000-0008-0000-0000-0000A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19" name="Rectangle 1131">
          <a:extLst>
            <a:ext uri="{FF2B5EF4-FFF2-40B4-BE49-F238E27FC236}">
              <a16:creationId xmlns:a16="http://schemas.microsoft.com/office/drawing/2014/main" xmlns="" id="{00000000-0008-0000-0000-0000A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0" name="Rectangle 1132">
          <a:extLst>
            <a:ext uri="{FF2B5EF4-FFF2-40B4-BE49-F238E27FC236}">
              <a16:creationId xmlns:a16="http://schemas.microsoft.com/office/drawing/2014/main" xmlns="" id="{00000000-0008-0000-0000-0000A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1" name="Rectangle 1133">
          <a:extLst>
            <a:ext uri="{FF2B5EF4-FFF2-40B4-BE49-F238E27FC236}">
              <a16:creationId xmlns:a16="http://schemas.microsoft.com/office/drawing/2014/main" xmlns="" id="{00000000-0008-0000-0000-0000A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2" name="Rectangle 1134">
          <a:extLst>
            <a:ext uri="{FF2B5EF4-FFF2-40B4-BE49-F238E27FC236}">
              <a16:creationId xmlns:a16="http://schemas.microsoft.com/office/drawing/2014/main" xmlns="" id="{00000000-0008-0000-0000-0000A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3" name="Rectangle 1135">
          <a:extLst>
            <a:ext uri="{FF2B5EF4-FFF2-40B4-BE49-F238E27FC236}">
              <a16:creationId xmlns:a16="http://schemas.microsoft.com/office/drawing/2014/main" xmlns="" id="{00000000-0008-0000-0000-0000A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4" name="Rectangle 1136">
          <a:extLst>
            <a:ext uri="{FF2B5EF4-FFF2-40B4-BE49-F238E27FC236}">
              <a16:creationId xmlns:a16="http://schemas.microsoft.com/office/drawing/2014/main" xmlns="" id="{00000000-0008-0000-0000-0000A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5" name="Rectangle 1137">
          <a:extLst>
            <a:ext uri="{FF2B5EF4-FFF2-40B4-BE49-F238E27FC236}">
              <a16:creationId xmlns:a16="http://schemas.microsoft.com/office/drawing/2014/main" xmlns="" id="{00000000-0008-0000-0000-0000A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6" name="Rectangle 1138">
          <a:extLst>
            <a:ext uri="{FF2B5EF4-FFF2-40B4-BE49-F238E27FC236}">
              <a16:creationId xmlns:a16="http://schemas.microsoft.com/office/drawing/2014/main" xmlns="" id="{00000000-0008-0000-0000-0000A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7" name="Rectangle 1139">
          <a:extLst>
            <a:ext uri="{FF2B5EF4-FFF2-40B4-BE49-F238E27FC236}">
              <a16:creationId xmlns:a16="http://schemas.microsoft.com/office/drawing/2014/main" xmlns="" id="{00000000-0008-0000-0000-0000A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8" name="Rectangle 1140">
          <a:extLst>
            <a:ext uri="{FF2B5EF4-FFF2-40B4-BE49-F238E27FC236}">
              <a16:creationId xmlns:a16="http://schemas.microsoft.com/office/drawing/2014/main" xmlns="" id="{00000000-0008-0000-0000-0000A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29" name="Rectangle 1141">
          <a:extLst>
            <a:ext uri="{FF2B5EF4-FFF2-40B4-BE49-F238E27FC236}">
              <a16:creationId xmlns:a16="http://schemas.microsoft.com/office/drawing/2014/main" xmlns="" id="{00000000-0008-0000-0000-0000A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0" name="Rectangle 1142">
          <a:extLst>
            <a:ext uri="{FF2B5EF4-FFF2-40B4-BE49-F238E27FC236}">
              <a16:creationId xmlns:a16="http://schemas.microsoft.com/office/drawing/2014/main" xmlns="" id="{00000000-0008-0000-0000-0000A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1" name="Rectangle 1143">
          <a:extLst>
            <a:ext uri="{FF2B5EF4-FFF2-40B4-BE49-F238E27FC236}">
              <a16:creationId xmlns:a16="http://schemas.microsoft.com/office/drawing/2014/main" xmlns="" id="{00000000-0008-0000-0000-0000A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2" name="Rectangle 1144">
          <a:extLst>
            <a:ext uri="{FF2B5EF4-FFF2-40B4-BE49-F238E27FC236}">
              <a16:creationId xmlns:a16="http://schemas.microsoft.com/office/drawing/2014/main" xmlns="" id="{00000000-0008-0000-0000-0000B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3" name="Rectangle 1145">
          <a:extLst>
            <a:ext uri="{FF2B5EF4-FFF2-40B4-BE49-F238E27FC236}">
              <a16:creationId xmlns:a16="http://schemas.microsoft.com/office/drawing/2014/main" xmlns="" id="{00000000-0008-0000-0000-0000B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4" name="Rectangle 1146">
          <a:extLst>
            <a:ext uri="{FF2B5EF4-FFF2-40B4-BE49-F238E27FC236}">
              <a16:creationId xmlns:a16="http://schemas.microsoft.com/office/drawing/2014/main" xmlns="" id="{00000000-0008-0000-0000-0000B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5" name="Rectangle 1147">
          <a:extLst>
            <a:ext uri="{FF2B5EF4-FFF2-40B4-BE49-F238E27FC236}">
              <a16:creationId xmlns:a16="http://schemas.microsoft.com/office/drawing/2014/main" xmlns="" id="{00000000-0008-0000-0000-0000B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6" name="Rectangle 1148">
          <a:extLst>
            <a:ext uri="{FF2B5EF4-FFF2-40B4-BE49-F238E27FC236}">
              <a16:creationId xmlns:a16="http://schemas.microsoft.com/office/drawing/2014/main" xmlns="" id="{00000000-0008-0000-0000-0000B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7" name="Rectangle 1149">
          <a:extLst>
            <a:ext uri="{FF2B5EF4-FFF2-40B4-BE49-F238E27FC236}">
              <a16:creationId xmlns:a16="http://schemas.microsoft.com/office/drawing/2014/main" xmlns="" id="{00000000-0008-0000-0000-0000B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8" name="Rectangle 1150">
          <a:extLst>
            <a:ext uri="{FF2B5EF4-FFF2-40B4-BE49-F238E27FC236}">
              <a16:creationId xmlns:a16="http://schemas.microsoft.com/office/drawing/2014/main" xmlns="" id="{00000000-0008-0000-0000-0000B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39" name="Rectangle 1151">
          <a:extLst>
            <a:ext uri="{FF2B5EF4-FFF2-40B4-BE49-F238E27FC236}">
              <a16:creationId xmlns:a16="http://schemas.microsoft.com/office/drawing/2014/main" xmlns="" id="{00000000-0008-0000-0000-0000B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0" name="Rectangle 1152">
          <a:extLst>
            <a:ext uri="{FF2B5EF4-FFF2-40B4-BE49-F238E27FC236}">
              <a16:creationId xmlns:a16="http://schemas.microsoft.com/office/drawing/2014/main" xmlns="" id="{00000000-0008-0000-0000-0000B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1" name="Rectangle 1153">
          <a:extLst>
            <a:ext uri="{FF2B5EF4-FFF2-40B4-BE49-F238E27FC236}">
              <a16:creationId xmlns:a16="http://schemas.microsoft.com/office/drawing/2014/main" xmlns="" id="{00000000-0008-0000-0000-0000B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2" name="Rectangle 1154">
          <a:extLst>
            <a:ext uri="{FF2B5EF4-FFF2-40B4-BE49-F238E27FC236}">
              <a16:creationId xmlns:a16="http://schemas.microsoft.com/office/drawing/2014/main" xmlns="" id="{00000000-0008-0000-0000-0000B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3" name="Rectangle 1155">
          <a:extLst>
            <a:ext uri="{FF2B5EF4-FFF2-40B4-BE49-F238E27FC236}">
              <a16:creationId xmlns:a16="http://schemas.microsoft.com/office/drawing/2014/main" xmlns="" id="{00000000-0008-0000-0000-0000B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4" name="Rectangle 1156">
          <a:extLst>
            <a:ext uri="{FF2B5EF4-FFF2-40B4-BE49-F238E27FC236}">
              <a16:creationId xmlns:a16="http://schemas.microsoft.com/office/drawing/2014/main" xmlns="" id="{00000000-0008-0000-0000-0000B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5" name="Rectangle 1157">
          <a:extLst>
            <a:ext uri="{FF2B5EF4-FFF2-40B4-BE49-F238E27FC236}">
              <a16:creationId xmlns:a16="http://schemas.microsoft.com/office/drawing/2014/main" xmlns="" id="{00000000-0008-0000-0000-0000B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6" name="Rectangle 1158">
          <a:extLst>
            <a:ext uri="{FF2B5EF4-FFF2-40B4-BE49-F238E27FC236}">
              <a16:creationId xmlns:a16="http://schemas.microsoft.com/office/drawing/2014/main" xmlns="" id="{00000000-0008-0000-0000-0000B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7" name="Rectangle 1159">
          <a:extLst>
            <a:ext uri="{FF2B5EF4-FFF2-40B4-BE49-F238E27FC236}">
              <a16:creationId xmlns:a16="http://schemas.microsoft.com/office/drawing/2014/main" xmlns="" id="{00000000-0008-0000-0000-0000B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8" name="Rectangle 1160">
          <a:extLst>
            <a:ext uri="{FF2B5EF4-FFF2-40B4-BE49-F238E27FC236}">
              <a16:creationId xmlns:a16="http://schemas.microsoft.com/office/drawing/2014/main" xmlns="" id="{00000000-0008-0000-0000-0000C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49" name="Rectangle 1161">
          <a:extLst>
            <a:ext uri="{FF2B5EF4-FFF2-40B4-BE49-F238E27FC236}">
              <a16:creationId xmlns:a16="http://schemas.microsoft.com/office/drawing/2014/main" xmlns="" id="{00000000-0008-0000-0000-0000C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0" name="Rectangle 1162">
          <a:extLst>
            <a:ext uri="{FF2B5EF4-FFF2-40B4-BE49-F238E27FC236}">
              <a16:creationId xmlns:a16="http://schemas.microsoft.com/office/drawing/2014/main" xmlns="" id="{00000000-0008-0000-0000-0000C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1" name="Rectangle 1163">
          <a:extLst>
            <a:ext uri="{FF2B5EF4-FFF2-40B4-BE49-F238E27FC236}">
              <a16:creationId xmlns:a16="http://schemas.microsoft.com/office/drawing/2014/main" xmlns="" id="{00000000-0008-0000-0000-0000C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2" name="Rectangle 1164">
          <a:extLst>
            <a:ext uri="{FF2B5EF4-FFF2-40B4-BE49-F238E27FC236}">
              <a16:creationId xmlns:a16="http://schemas.microsoft.com/office/drawing/2014/main" xmlns="" id="{00000000-0008-0000-0000-0000C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3" name="Rectangle 1165">
          <a:extLst>
            <a:ext uri="{FF2B5EF4-FFF2-40B4-BE49-F238E27FC236}">
              <a16:creationId xmlns:a16="http://schemas.microsoft.com/office/drawing/2014/main" xmlns="" id="{00000000-0008-0000-0000-0000C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4" name="Rectangle 1166">
          <a:extLst>
            <a:ext uri="{FF2B5EF4-FFF2-40B4-BE49-F238E27FC236}">
              <a16:creationId xmlns:a16="http://schemas.microsoft.com/office/drawing/2014/main" xmlns="" id="{00000000-0008-0000-0000-0000C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5" name="Rectangle 1167">
          <a:extLst>
            <a:ext uri="{FF2B5EF4-FFF2-40B4-BE49-F238E27FC236}">
              <a16:creationId xmlns:a16="http://schemas.microsoft.com/office/drawing/2014/main" xmlns="" id="{00000000-0008-0000-0000-0000C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6" name="Rectangle 1168">
          <a:extLst>
            <a:ext uri="{FF2B5EF4-FFF2-40B4-BE49-F238E27FC236}">
              <a16:creationId xmlns:a16="http://schemas.microsoft.com/office/drawing/2014/main" xmlns="" id="{00000000-0008-0000-0000-0000C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7" name="Rectangle 1169">
          <a:extLst>
            <a:ext uri="{FF2B5EF4-FFF2-40B4-BE49-F238E27FC236}">
              <a16:creationId xmlns:a16="http://schemas.microsoft.com/office/drawing/2014/main" xmlns="" id="{00000000-0008-0000-0000-0000C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8" name="Rectangle 1170">
          <a:extLst>
            <a:ext uri="{FF2B5EF4-FFF2-40B4-BE49-F238E27FC236}">
              <a16:creationId xmlns:a16="http://schemas.microsoft.com/office/drawing/2014/main" xmlns="" id="{00000000-0008-0000-0000-0000C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59" name="Rectangle 1171">
          <a:extLst>
            <a:ext uri="{FF2B5EF4-FFF2-40B4-BE49-F238E27FC236}">
              <a16:creationId xmlns:a16="http://schemas.microsoft.com/office/drawing/2014/main" xmlns="" id="{00000000-0008-0000-0000-0000C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0" name="Rectangle 1172">
          <a:extLst>
            <a:ext uri="{FF2B5EF4-FFF2-40B4-BE49-F238E27FC236}">
              <a16:creationId xmlns:a16="http://schemas.microsoft.com/office/drawing/2014/main" xmlns="" id="{00000000-0008-0000-0000-0000C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1" name="Rectangle 1173">
          <a:extLst>
            <a:ext uri="{FF2B5EF4-FFF2-40B4-BE49-F238E27FC236}">
              <a16:creationId xmlns:a16="http://schemas.microsoft.com/office/drawing/2014/main" xmlns="" id="{00000000-0008-0000-0000-0000C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2" name="Rectangle 1174">
          <a:extLst>
            <a:ext uri="{FF2B5EF4-FFF2-40B4-BE49-F238E27FC236}">
              <a16:creationId xmlns:a16="http://schemas.microsoft.com/office/drawing/2014/main" xmlns="" id="{00000000-0008-0000-0000-0000C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3" name="Rectangle 1175">
          <a:extLst>
            <a:ext uri="{FF2B5EF4-FFF2-40B4-BE49-F238E27FC236}">
              <a16:creationId xmlns:a16="http://schemas.microsoft.com/office/drawing/2014/main" xmlns="" id="{00000000-0008-0000-0000-0000C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4" name="Rectangle 1176">
          <a:extLst>
            <a:ext uri="{FF2B5EF4-FFF2-40B4-BE49-F238E27FC236}">
              <a16:creationId xmlns:a16="http://schemas.microsoft.com/office/drawing/2014/main" xmlns="" id="{00000000-0008-0000-0000-0000D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5" name="Rectangle 1177">
          <a:extLst>
            <a:ext uri="{FF2B5EF4-FFF2-40B4-BE49-F238E27FC236}">
              <a16:creationId xmlns:a16="http://schemas.microsoft.com/office/drawing/2014/main" xmlns="" id="{00000000-0008-0000-0000-0000D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6" name="Rectangle 1178">
          <a:extLst>
            <a:ext uri="{FF2B5EF4-FFF2-40B4-BE49-F238E27FC236}">
              <a16:creationId xmlns:a16="http://schemas.microsoft.com/office/drawing/2014/main" xmlns="" id="{00000000-0008-0000-0000-0000D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7" name="Rectangle 1179">
          <a:extLst>
            <a:ext uri="{FF2B5EF4-FFF2-40B4-BE49-F238E27FC236}">
              <a16:creationId xmlns:a16="http://schemas.microsoft.com/office/drawing/2014/main" xmlns="" id="{00000000-0008-0000-0000-0000D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8" name="Rectangle 1180">
          <a:extLst>
            <a:ext uri="{FF2B5EF4-FFF2-40B4-BE49-F238E27FC236}">
              <a16:creationId xmlns:a16="http://schemas.microsoft.com/office/drawing/2014/main" xmlns="" id="{00000000-0008-0000-0000-0000D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69" name="Rectangle 1181">
          <a:extLst>
            <a:ext uri="{FF2B5EF4-FFF2-40B4-BE49-F238E27FC236}">
              <a16:creationId xmlns:a16="http://schemas.microsoft.com/office/drawing/2014/main" xmlns="" id="{00000000-0008-0000-0000-0000D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0" name="Rectangle 1182">
          <a:extLst>
            <a:ext uri="{FF2B5EF4-FFF2-40B4-BE49-F238E27FC236}">
              <a16:creationId xmlns:a16="http://schemas.microsoft.com/office/drawing/2014/main" xmlns="" id="{00000000-0008-0000-0000-0000D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1" name="Rectangle 1183">
          <a:extLst>
            <a:ext uri="{FF2B5EF4-FFF2-40B4-BE49-F238E27FC236}">
              <a16:creationId xmlns:a16="http://schemas.microsoft.com/office/drawing/2014/main" xmlns="" id="{00000000-0008-0000-0000-0000D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2" name="Rectangle 1184">
          <a:extLst>
            <a:ext uri="{FF2B5EF4-FFF2-40B4-BE49-F238E27FC236}">
              <a16:creationId xmlns:a16="http://schemas.microsoft.com/office/drawing/2014/main" xmlns="" id="{00000000-0008-0000-0000-0000D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3" name="Rectangle 1185">
          <a:extLst>
            <a:ext uri="{FF2B5EF4-FFF2-40B4-BE49-F238E27FC236}">
              <a16:creationId xmlns:a16="http://schemas.microsoft.com/office/drawing/2014/main" xmlns="" id="{00000000-0008-0000-0000-0000D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4" name="Rectangle 1186">
          <a:extLst>
            <a:ext uri="{FF2B5EF4-FFF2-40B4-BE49-F238E27FC236}">
              <a16:creationId xmlns:a16="http://schemas.microsoft.com/office/drawing/2014/main" xmlns="" id="{00000000-0008-0000-0000-0000D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5" name="Rectangle 1187">
          <a:extLst>
            <a:ext uri="{FF2B5EF4-FFF2-40B4-BE49-F238E27FC236}">
              <a16:creationId xmlns:a16="http://schemas.microsoft.com/office/drawing/2014/main" xmlns="" id="{00000000-0008-0000-0000-0000D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6" name="Rectangle 1188">
          <a:extLst>
            <a:ext uri="{FF2B5EF4-FFF2-40B4-BE49-F238E27FC236}">
              <a16:creationId xmlns:a16="http://schemas.microsoft.com/office/drawing/2014/main" xmlns="" id="{00000000-0008-0000-0000-0000D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7" name="Rectangle 1189">
          <a:extLst>
            <a:ext uri="{FF2B5EF4-FFF2-40B4-BE49-F238E27FC236}">
              <a16:creationId xmlns:a16="http://schemas.microsoft.com/office/drawing/2014/main" xmlns="" id="{00000000-0008-0000-0000-0000D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8" name="Rectangle 1190">
          <a:extLst>
            <a:ext uri="{FF2B5EF4-FFF2-40B4-BE49-F238E27FC236}">
              <a16:creationId xmlns:a16="http://schemas.microsoft.com/office/drawing/2014/main" xmlns="" id="{00000000-0008-0000-0000-0000D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79" name="Rectangle 1191">
          <a:extLst>
            <a:ext uri="{FF2B5EF4-FFF2-40B4-BE49-F238E27FC236}">
              <a16:creationId xmlns:a16="http://schemas.microsoft.com/office/drawing/2014/main" xmlns="" id="{00000000-0008-0000-0000-0000D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0" name="Rectangle 1192">
          <a:extLst>
            <a:ext uri="{FF2B5EF4-FFF2-40B4-BE49-F238E27FC236}">
              <a16:creationId xmlns:a16="http://schemas.microsoft.com/office/drawing/2014/main" xmlns="" id="{00000000-0008-0000-0000-0000E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1" name="Rectangle 1193">
          <a:extLst>
            <a:ext uri="{FF2B5EF4-FFF2-40B4-BE49-F238E27FC236}">
              <a16:creationId xmlns:a16="http://schemas.microsoft.com/office/drawing/2014/main" xmlns="" id="{00000000-0008-0000-0000-0000E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2" name="Rectangle 1194">
          <a:extLst>
            <a:ext uri="{FF2B5EF4-FFF2-40B4-BE49-F238E27FC236}">
              <a16:creationId xmlns:a16="http://schemas.microsoft.com/office/drawing/2014/main" xmlns="" id="{00000000-0008-0000-0000-0000E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3" name="Rectangle 1195">
          <a:extLst>
            <a:ext uri="{FF2B5EF4-FFF2-40B4-BE49-F238E27FC236}">
              <a16:creationId xmlns:a16="http://schemas.microsoft.com/office/drawing/2014/main" xmlns="" id="{00000000-0008-0000-0000-0000E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4" name="Rectangle 1196">
          <a:extLst>
            <a:ext uri="{FF2B5EF4-FFF2-40B4-BE49-F238E27FC236}">
              <a16:creationId xmlns:a16="http://schemas.microsoft.com/office/drawing/2014/main" xmlns="" id="{00000000-0008-0000-0000-0000E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5" name="Rectangle 1197">
          <a:extLst>
            <a:ext uri="{FF2B5EF4-FFF2-40B4-BE49-F238E27FC236}">
              <a16:creationId xmlns:a16="http://schemas.microsoft.com/office/drawing/2014/main" xmlns="" id="{00000000-0008-0000-0000-0000E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6" name="Rectangle 1198">
          <a:extLst>
            <a:ext uri="{FF2B5EF4-FFF2-40B4-BE49-F238E27FC236}">
              <a16:creationId xmlns:a16="http://schemas.microsoft.com/office/drawing/2014/main" xmlns="" id="{00000000-0008-0000-0000-0000E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7" name="Rectangle 1199">
          <a:extLst>
            <a:ext uri="{FF2B5EF4-FFF2-40B4-BE49-F238E27FC236}">
              <a16:creationId xmlns:a16="http://schemas.microsoft.com/office/drawing/2014/main" xmlns="" id="{00000000-0008-0000-0000-0000E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8" name="Rectangle 1200">
          <a:extLst>
            <a:ext uri="{FF2B5EF4-FFF2-40B4-BE49-F238E27FC236}">
              <a16:creationId xmlns:a16="http://schemas.microsoft.com/office/drawing/2014/main" xmlns="" id="{00000000-0008-0000-0000-0000E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89" name="Rectangle 1201">
          <a:extLst>
            <a:ext uri="{FF2B5EF4-FFF2-40B4-BE49-F238E27FC236}">
              <a16:creationId xmlns:a16="http://schemas.microsoft.com/office/drawing/2014/main" xmlns="" id="{00000000-0008-0000-0000-0000E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0" name="Rectangle 1202">
          <a:extLst>
            <a:ext uri="{FF2B5EF4-FFF2-40B4-BE49-F238E27FC236}">
              <a16:creationId xmlns:a16="http://schemas.microsoft.com/office/drawing/2014/main" xmlns="" id="{00000000-0008-0000-0000-0000E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1" name="Rectangle 1203">
          <a:extLst>
            <a:ext uri="{FF2B5EF4-FFF2-40B4-BE49-F238E27FC236}">
              <a16:creationId xmlns:a16="http://schemas.microsoft.com/office/drawing/2014/main" xmlns="" id="{00000000-0008-0000-0000-0000E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2" name="Rectangle 1204">
          <a:extLst>
            <a:ext uri="{FF2B5EF4-FFF2-40B4-BE49-F238E27FC236}">
              <a16:creationId xmlns:a16="http://schemas.microsoft.com/office/drawing/2014/main" xmlns="" id="{00000000-0008-0000-0000-0000E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3" name="Rectangle 1205">
          <a:extLst>
            <a:ext uri="{FF2B5EF4-FFF2-40B4-BE49-F238E27FC236}">
              <a16:creationId xmlns:a16="http://schemas.microsoft.com/office/drawing/2014/main" xmlns="" id="{00000000-0008-0000-0000-0000E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4" name="Rectangle 1206">
          <a:extLst>
            <a:ext uri="{FF2B5EF4-FFF2-40B4-BE49-F238E27FC236}">
              <a16:creationId xmlns:a16="http://schemas.microsoft.com/office/drawing/2014/main" xmlns="" id="{00000000-0008-0000-0000-0000E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5" name="Rectangle 1207">
          <a:extLst>
            <a:ext uri="{FF2B5EF4-FFF2-40B4-BE49-F238E27FC236}">
              <a16:creationId xmlns:a16="http://schemas.microsoft.com/office/drawing/2014/main" xmlns="" id="{00000000-0008-0000-0000-0000E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6" name="Rectangle 1208">
          <a:extLst>
            <a:ext uri="{FF2B5EF4-FFF2-40B4-BE49-F238E27FC236}">
              <a16:creationId xmlns:a16="http://schemas.microsoft.com/office/drawing/2014/main" xmlns="" id="{00000000-0008-0000-0000-0000F0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7" name="Rectangle 1209">
          <a:extLst>
            <a:ext uri="{FF2B5EF4-FFF2-40B4-BE49-F238E27FC236}">
              <a16:creationId xmlns:a16="http://schemas.microsoft.com/office/drawing/2014/main" xmlns="" id="{00000000-0008-0000-0000-0000F1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8" name="Rectangle 1210">
          <a:extLst>
            <a:ext uri="{FF2B5EF4-FFF2-40B4-BE49-F238E27FC236}">
              <a16:creationId xmlns:a16="http://schemas.microsoft.com/office/drawing/2014/main" xmlns="" id="{00000000-0008-0000-0000-0000F2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699" name="Rectangle 1211">
          <a:extLst>
            <a:ext uri="{FF2B5EF4-FFF2-40B4-BE49-F238E27FC236}">
              <a16:creationId xmlns:a16="http://schemas.microsoft.com/office/drawing/2014/main" xmlns="" id="{00000000-0008-0000-0000-0000F3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0" name="Rectangle 1212">
          <a:extLst>
            <a:ext uri="{FF2B5EF4-FFF2-40B4-BE49-F238E27FC236}">
              <a16:creationId xmlns:a16="http://schemas.microsoft.com/office/drawing/2014/main" xmlns="" id="{00000000-0008-0000-0000-0000F4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1" name="Rectangle 1213">
          <a:extLst>
            <a:ext uri="{FF2B5EF4-FFF2-40B4-BE49-F238E27FC236}">
              <a16:creationId xmlns:a16="http://schemas.microsoft.com/office/drawing/2014/main" xmlns="" id="{00000000-0008-0000-0000-0000F5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2" name="Rectangle 1214">
          <a:extLst>
            <a:ext uri="{FF2B5EF4-FFF2-40B4-BE49-F238E27FC236}">
              <a16:creationId xmlns:a16="http://schemas.microsoft.com/office/drawing/2014/main" xmlns="" id="{00000000-0008-0000-0000-0000F6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3" name="Rectangle 1215">
          <a:extLst>
            <a:ext uri="{FF2B5EF4-FFF2-40B4-BE49-F238E27FC236}">
              <a16:creationId xmlns:a16="http://schemas.microsoft.com/office/drawing/2014/main" xmlns="" id="{00000000-0008-0000-0000-0000F7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4" name="Rectangle 1216">
          <a:extLst>
            <a:ext uri="{FF2B5EF4-FFF2-40B4-BE49-F238E27FC236}">
              <a16:creationId xmlns:a16="http://schemas.microsoft.com/office/drawing/2014/main" xmlns="" id="{00000000-0008-0000-0000-0000F8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5" name="Rectangle 1217">
          <a:extLst>
            <a:ext uri="{FF2B5EF4-FFF2-40B4-BE49-F238E27FC236}">
              <a16:creationId xmlns:a16="http://schemas.microsoft.com/office/drawing/2014/main" xmlns="" id="{00000000-0008-0000-0000-0000F9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6" name="Rectangle 1218">
          <a:extLst>
            <a:ext uri="{FF2B5EF4-FFF2-40B4-BE49-F238E27FC236}">
              <a16:creationId xmlns:a16="http://schemas.microsoft.com/office/drawing/2014/main" xmlns="" id="{00000000-0008-0000-0000-0000FA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7" name="Rectangle 1219">
          <a:extLst>
            <a:ext uri="{FF2B5EF4-FFF2-40B4-BE49-F238E27FC236}">
              <a16:creationId xmlns:a16="http://schemas.microsoft.com/office/drawing/2014/main" xmlns="" id="{00000000-0008-0000-0000-0000FB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8" name="Rectangle 1220">
          <a:extLst>
            <a:ext uri="{FF2B5EF4-FFF2-40B4-BE49-F238E27FC236}">
              <a16:creationId xmlns:a16="http://schemas.microsoft.com/office/drawing/2014/main" xmlns="" id="{00000000-0008-0000-0000-0000FC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09" name="Rectangle 1221">
          <a:extLst>
            <a:ext uri="{FF2B5EF4-FFF2-40B4-BE49-F238E27FC236}">
              <a16:creationId xmlns:a16="http://schemas.microsoft.com/office/drawing/2014/main" xmlns="" id="{00000000-0008-0000-0000-0000FD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0" name="Rectangle 1222">
          <a:extLst>
            <a:ext uri="{FF2B5EF4-FFF2-40B4-BE49-F238E27FC236}">
              <a16:creationId xmlns:a16="http://schemas.microsoft.com/office/drawing/2014/main" xmlns="" id="{00000000-0008-0000-0000-0000FE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1" name="Rectangle 1223">
          <a:extLst>
            <a:ext uri="{FF2B5EF4-FFF2-40B4-BE49-F238E27FC236}">
              <a16:creationId xmlns:a16="http://schemas.microsoft.com/office/drawing/2014/main" xmlns="" id="{00000000-0008-0000-0000-0000FFC3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2" name="Rectangle 1224">
          <a:extLst>
            <a:ext uri="{FF2B5EF4-FFF2-40B4-BE49-F238E27FC236}">
              <a16:creationId xmlns:a16="http://schemas.microsoft.com/office/drawing/2014/main" xmlns="" id="{00000000-0008-0000-0000-00000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3" name="Rectangle 1225">
          <a:extLst>
            <a:ext uri="{FF2B5EF4-FFF2-40B4-BE49-F238E27FC236}">
              <a16:creationId xmlns:a16="http://schemas.microsoft.com/office/drawing/2014/main" xmlns="" id="{00000000-0008-0000-0000-00000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4" name="Rectangle 1226">
          <a:extLst>
            <a:ext uri="{FF2B5EF4-FFF2-40B4-BE49-F238E27FC236}">
              <a16:creationId xmlns:a16="http://schemas.microsoft.com/office/drawing/2014/main" xmlns="" id="{00000000-0008-0000-0000-00000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5" name="Rectangle 1227">
          <a:extLst>
            <a:ext uri="{FF2B5EF4-FFF2-40B4-BE49-F238E27FC236}">
              <a16:creationId xmlns:a16="http://schemas.microsoft.com/office/drawing/2014/main" xmlns="" id="{00000000-0008-0000-0000-00000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6" name="Rectangle 1228">
          <a:extLst>
            <a:ext uri="{FF2B5EF4-FFF2-40B4-BE49-F238E27FC236}">
              <a16:creationId xmlns:a16="http://schemas.microsoft.com/office/drawing/2014/main" xmlns="" id="{00000000-0008-0000-0000-00000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7" name="Rectangle 1229">
          <a:extLst>
            <a:ext uri="{FF2B5EF4-FFF2-40B4-BE49-F238E27FC236}">
              <a16:creationId xmlns:a16="http://schemas.microsoft.com/office/drawing/2014/main" xmlns="" id="{00000000-0008-0000-0000-00000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8" name="Rectangle 1230">
          <a:extLst>
            <a:ext uri="{FF2B5EF4-FFF2-40B4-BE49-F238E27FC236}">
              <a16:creationId xmlns:a16="http://schemas.microsoft.com/office/drawing/2014/main" xmlns="" id="{00000000-0008-0000-0000-00000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19" name="Rectangle 1231">
          <a:extLst>
            <a:ext uri="{FF2B5EF4-FFF2-40B4-BE49-F238E27FC236}">
              <a16:creationId xmlns:a16="http://schemas.microsoft.com/office/drawing/2014/main" xmlns="" id="{00000000-0008-0000-0000-00000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0" name="Rectangle 1232">
          <a:extLst>
            <a:ext uri="{FF2B5EF4-FFF2-40B4-BE49-F238E27FC236}">
              <a16:creationId xmlns:a16="http://schemas.microsoft.com/office/drawing/2014/main" xmlns="" id="{00000000-0008-0000-0000-00000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1" name="Rectangle 1233">
          <a:extLst>
            <a:ext uri="{FF2B5EF4-FFF2-40B4-BE49-F238E27FC236}">
              <a16:creationId xmlns:a16="http://schemas.microsoft.com/office/drawing/2014/main" xmlns="" id="{00000000-0008-0000-0000-00000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2" name="Rectangle 1234">
          <a:extLst>
            <a:ext uri="{FF2B5EF4-FFF2-40B4-BE49-F238E27FC236}">
              <a16:creationId xmlns:a16="http://schemas.microsoft.com/office/drawing/2014/main" xmlns="" id="{00000000-0008-0000-0000-00000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3" name="Rectangle 1235">
          <a:extLst>
            <a:ext uri="{FF2B5EF4-FFF2-40B4-BE49-F238E27FC236}">
              <a16:creationId xmlns:a16="http://schemas.microsoft.com/office/drawing/2014/main" xmlns="" id="{00000000-0008-0000-0000-00000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4" name="Rectangle 1236">
          <a:extLst>
            <a:ext uri="{FF2B5EF4-FFF2-40B4-BE49-F238E27FC236}">
              <a16:creationId xmlns:a16="http://schemas.microsoft.com/office/drawing/2014/main" xmlns="" id="{00000000-0008-0000-0000-00000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5" name="Rectangle 1237">
          <a:extLst>
            <a:ext uri="{FF2B5EF4-FFF2-40B4-BE49-F238E27FC236}">
              <a16:creationId xmlns:a16="http://schemas.microsoft.com/office/drawing/2014/main" xmlns="" id="{00000000-0008-0000-0000-00000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6" name="Rectangle 1238">
          <a:extLst>
            <a:ext uri="{FF2B5EF4-FFF2-40B4-BE49-F238E27FC236}">
              <a16:creationId xmlns:a16="http://schemas.microsoft.com/office/drawing/2014/main" xmlns="" id="{00000000-0008-0000-0000-00000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7" name="Rectangle 1239">
          <a:extLst>
            <a:ext uri="{FF2B5EF4-FFF2-40B4-BE49-F238E27FC236}">
              <a16:creationId xmlns:a16="http://schemas.microsoft.com/office/drawing/2014/main" xmlns="" id="{00000000-0008-0000-0000-00000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8" name="Rectangle 1240">
          <a:extLst>
            <a:ext uri="{FF2B5EF4-FFF2-40B4-BE49-F238E27FC236}">
              <a16:creationId xmlns:a16="http://schemas.microsoft.com/office/drawing/2014/main" xmlns="" id="{00000000-0008-0000-0000-00001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29" name="Rectangle 1241">
          <a:extLst>
            <a:ext uri="{FF2B5EF4-FFF2-40B4-BE49-F238E27FC236}">
              <a16:creationId xmlns:a16="http://schemas.microsoft.com/office/drawing/2014/main" xmlns="" id="{00000000-0008-0000-0000-00001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0" name="Rectangle 1242">
          <a:extLst>
            <a:ext uri="{FF2B5EF4-FFF2-40B4-BE49-F238E27FC236}">
              <a16:creationId xmlns:a16="http://schemas.microsoft.com/office/drawing/2014/main" xmlns="" id="{00000000-0008-0000-0000-00001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1" name="Rectangle 1243">
          <a:extLst>
            <a:ext uri="{FF2B5EF4-FFF2-40B4-BE49-F238E27FC236}">
              <a16:creationId xmlns:a16="http://schemas.microsoft.com/office/drawing/2014/main" xmlns="" id="{00000000-0008-0000-0000-00001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2" name="Rectangle 1244">
          <a:extLst>
            <a:ext uri="{FF2B5EF4-FFF2-40B4-BE49-F238E27FC236}">
              <a16:creationId xmlns:a16="http://schemas.microsoft.com/office/drawing/2014/main" xmlns="" id="{00000000-0008-0000-0000-00001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3" name="Rectangle 1245">
          <a:extLst>
            <a:ext uri="{FF2B5EF4-FFF2-40B4-BE49-F238E27FC236}">
              <a16:creationId xmlns:a16="http://schemas.microsoft.com/office/drawing/2014/main" xmlns="" id="{00000000-0008-0000-0000-00001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4" name="Rectangle 1246">
          <a:extLst>
            <a:ext uri="{FF2B5EF4-FFF2-40B4-BE49-F238E27FC236}">
              <a16:creationId xmlns:a16="http://schemas.microsoft.com/office/drawing/2014/main" xmlns="" id="{00000000-0008-0000-0000-00001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5" name="Rectangle 1247">
          <a:extLst>
            <a:ext uri="{FF2B5EF4-FFF2-40B4-BE49-F238E27FC236}">
              <a16:creationId xmlns:a16="http://schemas.microsoft.com/office/drawing/2014/main" xmlns="" id="{00000000-0008-0000-0000-00001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6" name="Rectangle 1248">
          <a:extLst>
            <a:ext uri="{FF2B5EF4-FFF2-40B4-BE49-F238E27FC236}">
              <a16:creationId xmlns:a16="http://schemas.microsoft.com/office/drawing/2014/main" xmlns="" id="{00000000-0008-0000-0000-00001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7" name="Rectangle 1249">
          <a:extLst>
            <a:ext uri="{FF2B5EF4-FFF2-40B4-BE49-F238E27FC236}">
              <a16:creationId xmlns:a16="http://schemas.microsoft.com/office/drawing/2014/main" xmlns="" id="{00000000-0008-0000-0000-00001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8" name="Rectangle 1250">
          <a:extLst>
            <a:ext uri="{FF2B5EF4-FFF2-40B4-BE49-F238E27FC236}">
              <a16:creationId xmlns:a16="http://schemas.microsoft.com/office/drawing/2014/main" xmlns="" id="{00000000-0008-0000-0000-00001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39" name="Rectangle 1251">
          <a:extLst>
            <a:ext uri="{FF2B5EF4-FFF2-40B4-BE49-F238E27FC236}">
              <a16:creationId xmlns:a16="http://schemas.microsoft.com/office/drawing/2014/main" xmlns="" id="{00000000-0008-0000-0000-00001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0" name="Rectangle 1252">
          <a:extLst>
            <a:ext uri="{FF2B5EF4-FFF2-40B4-BE49-F238E27FC236}">
              <a16:creationId xmlns:a16="http://schemas.microsoft.com/office/drawing/2014/main" xmlns="" id="{00000000-0008-0000-0000-00001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1" name="Rectangle 1253">
          <a:extLst>
            <a:ext uri="{FF2B5EF4-FFF2-40B4-BE49-F238E27FC236}">
              <a16:creationId xmlns:a16="http://schemas.microsoft.com/office/drawing/2014/main" xmlns="" id="{00000000-0008-0000-0000-00001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2" name="Rectangle 1254">
          <a:extLst>
            <a:ext uri="{FF2B5EF4-FFF2-40B4-BE49-F238E27FC236}">
              <a16:creationId xmlns:a16="http://schemas.microsoft.com/office/drawing/2014/main" xmlns="" id="{00000000-0008-0000-0000-00001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3" name="Rectangle 1255">
          <a:extLst>
            <a:ext uri="{FF2B5EF4-FFF2-40B4-BE49-F238E27FC236}">
              <a16:creationId xmlns:a16="http://schemas.microsoft.com/office/drawing/2014/main" xmlns="" id="{00000000-0008-0000-0000-00001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4" name="Rectangle 1256">
          <a:extLst>
            <a:ext uri="{FF2B5EF4-FFF2-40B4-BE49-F238E27FC236}">
              <a16:creationId xmlns:a16="http://schemas.microsoft.com/office/drawing/2014/main" xmlns="" id="{00000000-0008-0000-0000-00002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5" name="Rectangle 1257">
          <a:extLst>
            <a:ext uri="{FF2B5EF4-FFF2-40B4-BE49-F238E27FC236}">
              <a16:creationId xmlns:a16="http://schemas.microsoft.com/office/drawing/2014/main" xmlns="" id="{00000000-0008-0000-0000-00002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6" name="Rectangle 1258">
          <a:extLst>
            <a:ext uri="{FF2B5EF4-FFF2-40B4-BE49-F238E27FC236}">
              <a16:creationId xmlns:a16="http://schemas.microsoft.com/office/drawing/2014/main" xmlns="" id="{00000000-0008-0000-0000-00002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7" name="Rectangle 1259">
          <a:extLst>
            <a:ext uri="{FF2B5EF4-FFF2-40B4-BE49-F238E27FC236}">
              <a16:creationId xmlns:a16="http://schemas.microsoft.com/office/drawing/2014/main" xmlns="" id="{00000000-0008-0000-0000-00002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8" name="Rectangle 1260">
          <a:extLst>
            <a:ext uri="{FF2B5EF4-FFF2-40B4-BE49-F238E27FC236}">
              <a16:creationId xmlns:a16="http://schemas.microsoft.com/office/drawing/2014/main" xmlns="" id="{00000000-0008-0000-0000-00002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49" name="Rectangle 1261">
          <a:extLst>
            <a:ext uri="{FF2B5EF4-FFF2-40B4-BE49-F238E27FC236}">
              <a16:creationId xmlns:a16="http://schemas.microsoft.com/office/drawing/2014/main" xmlns="" id="{00000000-0008-0000-0000-00002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0" name="Rectangle 1262">
          <a:extLst>
            <a:ext uri="{FF2B5EF4-FFF2-40B4-BE49-F238E27FC236}">
              <a16:creationId xmlns:a16="http://schemas.microsoft.com/office/drawing/2014/main" xmlns="" id="{00000000-0008-0000-0000-00002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1" name="Rectangle 1263">
          <a:extLst>
            <a:ext uri="{FF2B5EF4-FFF2-40B4-BE49-F238E27FC236}">
              <a16:creationId xmlns:a16="http://schemas.microsoft.com/office/drawing/2014/main" xmlns="" id="{00000000-0008-0000-0000-00002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2" name="Rectangle 1264">
          <a:extLst>
            <a:ext uri="{FF2B5EF4-FFF2-40B4-BE49-F238E27FC236}">
              <a16:creationId xmlns:a16="http://schemas.microsoft.com/office/drawing/2014/main" xmlns="" id="{00000000-0008-0000-0000-00002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3" name="Rectangle 1265">
          <a:extLst>
            <a:ext uri="{FF2B5EF4-FFF2-40B4-BE49-F238E27FC236}">
              <a16:creationId xmlns:a16="http://schemas.microsoft.com/office/drawing/2014/main" xmlns="" id="{00000000-0008-0000-0000-00002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4" name="Rectangle 1266">
          <a:extLst>
            <a:ext uri="{FF2B5EF4-FFF2-40B4-BE49-F238E27FC236}">
              <a16:creationId xmlns:a16="http://schemas.microsoft.com/office/drawing/2014/main" xmlns="" id="{00000000-0008-0000-0000-00002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5" name="Rectangle 1267">
          <a:extLst>
            <a:ext uri="{FF2B5EF4-FFF2-40B4-BE49-F238E27FC236}">
              <a16:creationId xmlns:a16="http://schemas.microsoft.com/office/drawing/2014/main" xmlns="" id="{00000000-0008-0000-0000-00002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6" name="Rectangle 1268">
          <a:extLst>
            <a:ext uri="{FF2B5EF4-FFF2-40B4-BE49-F238E27FC236}">
              <a16:creationId xmlns:a16="http://schemas.microsoft.com/office/drawing/2014/main" xmlns="" id="{00000000-0008-0000-0000-00002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7" name="Rectangle 1269">
          <a:extLst>
            <a:ext uri="{FF2B5EF4-FFF2-40B4-BE49-F238E27FC236}">
              <a16:creationId xmlns:a16="http://schemas.microsoft.com/office/drawing/2014/main" xmlns="" id="{00000000-0008-0000-0000-00002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8" name="Rectangle 1270">
          <a:extLst>
            <a:ext uri="{FF2B5EF4-FFF2-40B4-BE49-F238E27FC236}">
              <a16:creationId xmlns:a16="http://schemas.microsoft.com/office/drawing/2014/main" xmlns="" id="{00000000-0008-0000-0000-00002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59" name="Rectangle 1271">
          <a:extLst>
            <a:ext uri="{FF2B5EF4-FFF2-40B4-BE49-F238E27FC236}">
              <a16:creationId xmlns:a16="http://schemas.microsoft.com/office/drawing/2014/main" xmlns="" id="{00000000-0008-0000-0000-00002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0" name="Rectangle 1272">
          <a:extLst>
            <a:ext uri="{FF2B5EF4-FFF2-40B4-BE49-F238E27FC236}">
              <a16:creationId xmlns:a16="http://schemas.microsoft.com/office/drawing/2014/main" xmlns="" id="{00000000-0008-0000-0000-00003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1" name="Rectangle 1273">
          <a:extLst>
            <a:ext uri="{FF2B5EF4-FFF2-40B4-BE49-F238E27FC236}">
              <a16:creationId xmlns:a16="http://schemas.microsoft.com/office/drawing/2014/main" xmlns="" id="{00000000-0008-0000-0000-00003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2" name="Rectangle 1274">
          <a:extLst>
            <a:ext uri="{FF2B5EF4-FFF2-40B4-BE49-F238E27FC236}">
              <a16:creationId xmlns:a16="http://schemas.microsoft.com/office/drawing/2014/main" xmlns="" id="{00000000-0008-0000-0000-00003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3" name="Rectangle 1275">
          <a:extLst>
            <a:ext uri="{FF2B5EF4-FFF2-40B4-BE49-F238E27FC236}">
              <a16:creationId xmlns:a16="http://schemas.microsoft.com/office/drawing/2014/main" xmlns="" id="{00000000-0008-0000-0000-00003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4" name="Rectangle 1276">
          <a:extLst>
            <a:ext uri="{FF2B5EF4-FFF2-40B4-BE49-F238E27FC236}">
              <a16:creationId xmlns:a16="http://schemas.microsoft.com/office/drawing/2014/main" xmlns="" id="{00000000-0008-0000-0000-00003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5" name="Rectangle 1277">
          <a:extLst>
            <a:ext uri="{FF2B5EF4-FFF2-40B4-BE49-F238E27FC236}">
              <a16:creationId xmlns:a16="http://schemas.microsoft.com/office/drawing/2014/main" xmlns="" id="{00000000-0008-0000-0000-00003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6" name="Rectangle 1278">
          <a:extLst>
            <a:ext uri="{FF2B5EF4-FFF2-40B4-BE49-F238E27FC236}">
              <a16:creationId xmlns:a16="http://schemas.microsoft.com/office/drawing/2014/main" xmlns="" id="{00000000-0008-0000-0000-00003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7" name="Rectangle 1279">
          <a:extLst>
            <a:ext uri="{FF2B5EF4-FFF2-40B4-BE49-F238E27FC236}">
              <a16:creationId xmlns:a16="http://schemas.microsoft.com/office/drawing/2014/main" xmlns="" id="{00000000-0008-0000-0000-00003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8" name="Rectangle 1280">
          <a:extLst>
            <a:ext uri="{FF2B5EF4-FFF2-40B4-BE49-F238E27FC236}">
              <a16:creationId xmlns:a16="http://schemas.microsoft.com/office/drawing/2014/main" xmlns="" id="{00000000-0008-0000-0000-00003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69" name="Rectangle 1281">
          <a:extLst>
            <a:ext uri="{FF2B5EF4-FFF2-40B4-BE49-F238E27FC236}">
              <a16:creationId xmlns:a16="http://schemas.microsoft.com/office/drawing/2014/main" xmlns="" id="{00000000-0008-0000-0000-00003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0" name="Rectangle 1282">
          <a:extLst>
            <a:ext uri="{FF2B5EF4-FFF2-40B4-BE49-F238E27FC236}">
              <a16:creationId xmlns:a16="http://schemas.microsoft.com/office/drawing/2014/main" xmlns="" id="{00000000-0008-0000-0000-00003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1" name="Rectangle 1283">
          <a:extLst>
            <a:ext uri="{FF2B5EF4-FFF2-40B4-BE49-F238E27FC236}">
              <a16:creationId xmlns:a16="http://schemas.microsoft.com/office/drawing/2014/main" xmlns="" id="{00000000-0008-0000-0000-00003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2" name="Rectangle 1284">
          <a:extLst>
            <a:ext uri="{FF2B5EF4-FFF2-40B4-BE49-F238E27FC236}">
              <a16:creationId xmlns:a16="http://schemas.microsoft.com/office/drawing/2014/main" xmlns="" id="{00000000-0008-0000-0000-00003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3" name="Rectangle 1285">
          <a:extLst>
            <a:ext uri="{FF2B5EF4-FFF2-40B4-BE49-F238E27FC236}">
              <a16:creationId xmlns:a16="http://schemas.microsoft.com/office/drawing/2014/main" xmlns="" id="{00000000-0008-0000-0000-00003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4" name="Rectangle 1286">
          <a:extLst>
            <a:ext uri="{FF2B5EF4-FFF2-40B4-BE49-F238E27FC236}">
              <a16:creationId xmlns:a16="http://schemas.microsoft.com/office/drawing/2014/main" xmlns="" id="{00000000-0008-0000-0000-00003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5" name="Rectangle 1287">
          <a:extLst>
            <a:ext uri="{FF2B5EF4-FFF2-40B4-BE49-F238E27FC236}">
              <a16:creationId xmlns:a16="http://schemas.microsoft.com/office/drawing/2014/main" xmlns="" id="{00000000-0008-0000-0000-00003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6" name="Rectangle 1288">
          <a:extLst>
            <a:ext uri="{FF2B5EF4-FFF2-40B4-BE49-F238E27FC236}">
              <a16:creationId xmlns:a16="http://schemas.microsoft.com/office/drawing/2014/main" xmlns="" id="{00000000-0008-0000-0000-00004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7" name="Rectangle 1289">
          <a:extLst>
            <a:ext uri="{FF2B5EF4-FFF2-40B4-BE49-F238E27FC236}">
              <a16:creationId xmlns:a16="http://schemas.microsoft.com/office/drawing/2014/main" xmlns="" id="{00000000-0008-0000-0000-00004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8" name="Rectangle 1290">
          <a:extLst>
            <a:ext uri="{FF2B5EF4-FFF2-40B4-BE49-F238E27FC236}">
              <a16:creationId xmlns:a16="http://schemas.microsoft.com/office/drawing/2014/main" xmlns="" id="{00000000-0008-0000-0000-00004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79" name="Rectangle 1291">
          <a:extLst>
            <a:ext uri="{FF2B5EF4-FFF2-40B4-BE49-F238E27FC236}">
              <a16:creationId xmlns:a16="http://schemas.microsoft.com/office/drawing/2014/main" xmlns="" id="{00000000-0008-0000-0000-00004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0" name="Rectangle 1292">
          <a:extLst>
            <a:ext uri="{FF2B5EF4-FFF2-40B4-BE49-F238E27FC236}">
              <a16:creationId xmlns:a16="http://schemas.microsoft.com/office/drawing/2014/main" xmlns="" id="{00000000-0008-0000-0000-00004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1" name="Rectangle 1293">
          <a:extLst>
            <a:ext uri="{FF2B5EF4-FFF2-40B4-BE49-F238E27FC236}">
              <a16:creationId xmlns:a16="http://schemas.microsoft.com/office/drawing/2014/main" xmlns="" id="{00000000-0008-0000-0000-00004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2" name="Rectangle 1294">
          <a:extLst>
            <a:ext uri="{FF2B5EF4-FFF2-40B4-BE49-F238E27FC236}">
              <a16:creationId xmlns:a16="http://schemas.microsoft.com/office/drawing/2014/main" xmlns="" id="{00000000-0008-0000-0000-00004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3" name="Rectangle 1295">
          <a:extLst>
            <a:ext uri="{FF2B5EF4-FFF2-40B4-BE49-F238E27FC236}">
              <a16:creationId xmlns:a16="http://schemas.microsoft.com/office/drawing/2014/main" xmlns="" id="{00000000-0008-0000-0000-00004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4" name="Rectangle 1296">
          <a:extLst>
            <a:ext uri="{FF2B5EF4-FFF2-40B4-BE49-F238E27FC236}">
              <a16:creationId xmlns:a16="http://schemas.microsoft.com/office/drawing/2014/main" xmlns="" id="{00000000-0008-0000-0000-00004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5" name="Rectangle 1297">
          <a:extLst>
            <a:ext uri="{FF2B5EF4-FFF2-40B4-BE49-F238E27FC236}">
              <a16:creationId xmlns:a16="http://schemas.microsoft.com/office/drawing/2014/main" xmlns="" id="{00000000-0008-0000-0000-00004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6" name="Rectangle 1298">
          <a:extLst>
            <a:ext uri="{FF2B5EF4-FFF2-40B4-BE49-F238E27FC236}">
              <a16:creationId xmlns:a16="http://schemas.microsoft.com/office/drawing/2014/main" xmlns="" id="{00000000-0008-0000-0000-00004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7" name="Rectangle 1299">
          <a:extLst>
            <a:ext uri="{FF2B5EF4-FFF2-40B4-BE49-F238E27FC236}">
              <a16:creationId xmlns:a16="http://schemas.microsoft.com/office/drawing/2014/main" xmlns="" id="{00000000-0008-0000-0000-00004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8" name="Rectangle 1300">
          <a:extLst>
            <a:ext uri="{FF2B5EF4-FFF2-40B4-BE49-F238E27FC236}">
              <a16:creationId xmlns:a16="http://schemas.microsoft.com/office/drawing/2014/main" xmlns="" id="{00000000-0008-0000-0000-00004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89" name="Rectangle 1301">
          <a:extLst>
            <a:ext uri="{FF2B5EF4-FFF2-40B4-BE49-F238E27FC236}">
              <a16:creationId xmlns:a16="http://schemas.microsoft.com/office/drawing/2014/main" xmlns="" id="{00000000-0008-0000-0000-00004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0" name="Rectangle 1302">
          <a:extLst>
            <a:ext uri="{FF2B5EF4-FFF2-40B4-BE49-F238E27FC236}">
              <a16:creationId xmlns:a16="http://schemas.microsoft.com/office/drawing/2014/main" xmlns="" id="{00000000-0008-0000-0000-00004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1" name="Rectangle 1303">
          <a:extLst>
            <a:ext uri="{FF2B5EF4-FFF2-40B4-BE49-F238E27FC236}">
              <a16:creationId xmlns:a16="http://schemas.microsoft.com/office/drawing/2014/main" xmlns="" id="{00000000-0008-0000-0000-00004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2" name="Rectangle 1304">
          <a:extLst>
            <a:ext uri="{FF2B5EF4-FFF2-40B4-BE49-F238E27FC236}">
              <a16:creationId xmlns:a16="http://schemas.microsoft.com/office/drawing/2014/main" xmlns="" id="{00000000-0008-0000-0000-00005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3" name="Rectangle 1305">
          <a:extLst>
            <a:ext uri="{FF2B5EF4-FFF2-40B4-BE49-F238E27FC236}">
              <a16:creationId xmlns:a16="http://schemas.microsoft.com/office/drawing/2014/main" xmlns="" id="{00000000-0008-0000-0000-00005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4" name="Rectangle 1306">
          <a:extLst>
            <a:ext uri="{FF2B5EF4-FFF2-40B4-BE49-F238E27FC236}">
              <a16:creationId xmlns:a16="http://schemas.microsoft.com/office/drawing/2014/main" xmlns="" id="{00000000-0008-0000-0000-00005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5" name="Rectangle 1307">
          <a:extLst>
            <a:ext uri="{FF2B5EF4-FFF2-40B4-BE49-F238E27FC236}">
              <a16:creationId xmlns:a16="http://schemas.microsoft.com/office/drawing/2014/main" xmlns="" id="{00000000-0008-0000-0000-00005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6" name="Rectangle 1308">
          <a:extLst>
            <a:ext uri="{FF2B5EF4-FFF2-40B4-BE49-F238E27FC236}">
              <a16:creationId xmlns:a16="http://schemas.microsoft.com/office/drawing/2014/main" xmlns="" id="{00000000-0008-0000-0000-00005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7" name="Rectangle 1309">
          <a:extLst>
            <a:ext uri="{FF2B5EF4-FFF2-40B4-BE49-F238E27FC236}">
              <a16:creationId xmlns:a16="http://schemas.microsoft.com/office/drawing/2014/main" xmlns="" id="{00000000-0008-0000-0000-00005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8" name="Rectangle 1310">
          <a:extLst>
            <a:ext uri="{FF2B5EF4-FFF2-40B4-BE49-F238E27FC236}">
              <a16:creationId xmlns:a16="http://schemas.microsoft.com/office/drawing/2014/main" xmlns="" id="{00000000-0008-0000-0000-00005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799" name="Rectangle 1311">
          <a:extLst>
            <a:ext uri="{FF2B5EF4-FFF2-40B4-BE49-F238E27FC236}">
              <a16:creationId xmlns:a16="http://schemas.microsoft.com/office/drawing/2014/main" xmlns="" id="{00000000-0008-0000-0000-00005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0" name="Rectangle 1312">
          <a:extLst>
            <a:ext uri="{FF2B5EF4-FFF2-40B4-BE49-F238E27FC236}">
              <a16:creationId xmlns:a16="http://schemas.microsoft.com/office/drawing/2014/main" xmlns="" id="{00000000-0008-0000-0000-00005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1" name="Rectangle 1313">
          <a:extLst>
            <a:ext uri="{FF2B5EF4-FFF2-40B4-BE49-F238E27FC236}">
              <a16:creationId xmlns:a16="http://schemas.microsoft.com/office/drawing/2014/main" xmlns="" id="{00000000-0008-0000-0000-00005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2" name="Rectangle 1314">
          <a:extLst>
            <a:ext uri="{FF2B5EF4-FFF2-40B4-BE49-F238E27FC236}">
              <a16:creationId xmlns:a16="http://schemas.microsoft.com/office/drawing/2014/main" xmlns="" id="{00000000-0008-0000-0000-00005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3" name="Rectangle 1315">
          <a:extLst>
            <a:ext uri="{FF2B5EF4-FFF2-40B4-BE49-F238E27FC236}">
              <a16:creationId xmlns:a16="http://schemas.microsoft.com/office/drawing/2014/main" xmlns="" id="{00000000-0008-0000-0000-00005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4" name="Rectangle 1316">
          <a:extLst>
            <a:ext uri="{FF2B5EF4-FFF2-40B4-BE49-F238E27FC236}">
              <a16:creationId xmlns:a16="http://schemas.microsoft.com/office/drawing/2014/main" xmlns="" id="{00000000-0008-0000-0000-00005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5" name="Rectangle 1317">
          <a:extLst>
            <a:ext uri="{FF2B5EF4-FFF2-40B4-BE49-F238E27FC236}">
              <a16:creationId xmlns:a16="http://schemas.microsoft.com/office/drawing/2014/main" xmlns="" id="{00000000-0008-0000-0000-00005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6" name="Rectangle 1318">
          <a:extLst>
            <a:ext uri="{FF2B5EF4-FFF2-40B4-BE49-F238E27FC236}">
              <a16:creationId xmlns:a16="http://schemas.microsoft.com/office/drawing/2014/main" xmlns="" id="{00000000-0008-0000-0000-00005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7" name="Rectangle 1319">
          <a:extLst>
            <a:ext uri="{FF2B5EF4-FFF2-40B4-BE49-F238E27FC236}">
              <a16:creationId xmlns:a16="http://schemas.microsoft.com/office/drawing/2014/main" xmlns="" id="{00000000-0008-0000-0000-00005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8" name="Rectangle 1320">
          <a:extLst>
            <a:ext uri="{FF2B5EF4-FFF2-40B4-BE49-F238E27FC236}">
              <a16:creationId xmlns:a16="http://schemas.microsoft.com/office/drawing/2014/main" xmlns="" id="{00000000-0008-0000-0000-00006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09" name="Rectangle 1321">
          <a:extLst>
            <a:ext uri="{FF2B5EF4-FFF2-40B4-BE49-F238E27FC236}">
              <a16:creationId xmlns:a16="http://schemas.microsoft.com/office/drawing/2014/main" xmlns="" id="{00000000-0008-0000-0000-00006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0" name="Rectangle 1322">
          <a:extLst>
            <a:ext uri="{FF2B5EF4-FFF2-40B4-BE49-F238E27FC236}">
              <a16:creationId xmlns:a16="http://schemas.microsoft.com/office/drawing/2014/main" xmlns="" id="{00000000-0008-0000-0000-00006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1" name="Rectangle 1323">
          <a:extLst>
            <a:ext uri="{FF2B5EF4-FFF2-40B4-BE49-F238E27FC236}">
              <a16:creationId xmlns:a16="http://schemas.microsoft.com/office/drawing/2014/main" xmlns="" id="{00000000-0008-0000-0000-00006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2" name="Rectangle 1324">
          <a:extLst>
            <a:ext uri="{FF2B5EF4-FFF2-40B4-BE49-F238E27FC236}">
              <a16:creationId xmlns:a16="http://schemas.microsoft.com/office/drawing/2014/main" xmlns="" id="{00000000-0008-0000-0000-00006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3" name="Rectangle 1325">
          <a:extLst>
            <a:ext uri="{FF2B5EF4-FFF2-40B4-BE49-F238E27FC236}">
              <a16:creationId xmlns:a16="http://schemas.microsoft.com/office/drawing/2014/main" xmlns="" id="{00000000-0008-0000-0000-00006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4" name="Rectangle 1326">
          <a:extLst>
            <a:ext uri="{FF2B5EF4-FFF2-40B4-BE49-F238E27FC236}">
              <a16:creationId xmlns:a16="http://schemas.microsoft.com/office/drawing/2014/main" xmlns="" id="{00000000-0008-0000-0000-00006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5" name="Rectangle 1327">
          <a:extLst>
            <a:ext uri="{FF2B5EF4-FFF2-40B4-BE49-F238E27FC236}">
              <a16:creationId xmlns:a16="http://schemas.microsoft.com/office/drawing/2014/main" xmlns="" id="{00000000-0008-0000-0000-00006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6" name="Rectangle 1328">
          <a:extLst>
            <a:ext uri="{FF2B5EF4-FFF2-40B4-BE49-F238E27FC236}">
              <a16:creationId xmlns:a16="http://schemas.microsoft.com/office/drawing/2014/main" xmlns="" id="{00000000-0008-0000-0000-00006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7" name="Rectangle 1329">
          <a:extLst>
            <a:ext uri="{FF2B5EF4-FFF2-40B4-BE49-F238E27FC236}">
              <a16:creationId xmlns:a16="http://schemas.microsoft.com/office/drawing/2014/main" xmlns="" id="{00000000-0008-0000-0000-00006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8" name="Rectangle 1330">
          <a:extLst>
            <a:ext uri="{FF2B5EF4-FFF2-40B4-BE49-F238E27FC236}">
              <a16:creationId xmlns:a16="http://schemas.microsoft.com/office/drawing/2014/main" xmlns="" id="{00000000-0008-0000-0000-00006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19" name="Rectangle 1331">
          <a:extLst>
            <a:ext uri="{FF2B5EF4-FFF2-40B4-BE49-F238E27FC236}">
              <a16:creationId xmlns:a16="http://schemas.microsoft.com/office/drawing/2014/main" xmlns="" id="{00000000-0008-0000-0000-00006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0" name="Rectangle 1332">
          <a:extLst>
            <a:ext uri="{FF2B5EF4-FFF2-40B4-BE49-F238E27FC236}">
              <a16:creationId xmlns:a16="http://schemas.microsoft.com/office/drawing/2014/main" xmlns="" id="{00000000-0008-0000-0000-00006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1" name="Rectangle 1333">
          <a:extLst>
            <a:ext uri="{FF2B5EF4-FFF2-40B4-BE49-F238E27FC236}">
              <a16:creationId xmlns:a16="http://schemas.microsoft.com/office/drawing/2014/main" xmlns="" id="{00000000-0008-0000-0000-00006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2" name="Rectangle 1334">
          <a:extLst>
            <a:ext uri="{FF2B5EF4-FFF2-40B4-BE49-F238E27FC236}">
              <a16:creationId xmlns:a16="http://schemas.microsoft.com/office/drawing/2014/main" xmlns="" id="{00000000-0008-0000-0000-00006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3" name="Rectangle 1335">
          <a:extLst>
            <a:ext uri="{FF2B5EF4-FFF2-40B4-BE49-F238E27FC236}">
              <a16:creationId xmlns:a16="http://schemas.microsoft.com/office/drawing/2014/main" xmlns="" id="{00000000-0008-0000-0000-00006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4" name="Rectangle 1336">
          <a:extLst>
            <a:ext uri="{FF2B5EF4-FFF2-40B4-BE49-F238E27FC236}">
              <a16:creationId xmlns:a16="http://schemas.microsoft.com/office/drawing/2014/main" xmlns="" id="{00000000-0008-0000-0000-00007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5" name="Rectangle 1337">
          <a:extLst>
            <a:ext uri="{FF2B5EF4-FFF2-40B4-BE49-F238E27FC236}">
              <a16:creationId xmlns:a16="http://schemas.microsoft.com/office/drawing/2014/main" xmlns="" id="{00000000-0008-0000-0000-00007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6" name="Rectangle 1338">
          <a:extLst>
            <a:ext uri="{FF2B5EF4-FFF2-40B4-BE49-F238E27FC236}">
              <a16:creationId xmlns:a16="http://schemas.microsoft.com/office/drawing/2014/main" xmlns="" id="{00000000-0008-0000-0000-00007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7" name="Rectangle 1339">
          <a:extLst>
            <a:ext uri="{FF2B5EF4-FFF2-40B4-BE49-F238E27FC236}">
              <a16:creationId xmlns:a16="http://schemas.microsoft.com/office/drawing/2014/main" xmlns="" id="{00000000-0008-0000-0000-00007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8" name="Rectangle 1340">
          <a:extLst>
            <a:ext uri="{FF2B5EF4-FFF2-40B4-BE49-F238E27FC236}">
              <a16:creationId xmlns:a16="http://schemas.microsoft.com/office/drawing/2014/main" xmlns="" id="{00000000-0008-0000-0000-00007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29" name="Rectangle 1341">
          <a:extLst>
            <a:ext uri="{FF2B5EF4-FFF2-40B4-BE49-F238E27FC236}">
              <a16:creationId xmlns:a16="http://schemas.microsoft.com/office/drawing/2014/main" xmlns="" id="{00000000-0008-0000-0000-00007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0" name="Rectangle 1342">
          <a:extLst>
            <a:ext uri="{FF2B5EF4-FFF2-40B4-BE49-F238E27FC236}">
              <a16:creationId xmlns:a16="http://schemas.microsoft.com/office/drawing/2014/main" xmlns="" id="{00000000-0008-0000-0000-00007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1" name="Rectangle 1343">
          <a:extLst>
            <a:ext uri="{FF2B5EF4-FFF2-40B4-BE49-F238E27FC236}">
              <a16:creationId xmlns:a16="http://schemas.microsoft.com/office/drawing/2014/main" xmlns="" id="{00000000-0008-0000-0000-00007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2" name="Rectangle 1344">
          <a:extLst>
            <a:ext uri="{FF2B5EF4-FFF2-40B4-BE49-F238E27FC236}">
              <a16:creationId xmlns:a16="http://schemas.microsoft.com/office/drawing/2014/main" xmlns="" id="{00000000-0008-0000-0000-00007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3" name="Rectangle 1345">
          <a:extLst>
            <a:ext uri="{FF2B5EF4-FFF2-40B4-BE49-F238E27FC236}">
              <a16:creationId xmlns:a16="http://schemas.microsoft.com/office/drawing/2014/main" xmlns="" id="{00000000-0008-0000-0000-00007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4" name="Rectangle 1346">
          <a:extLst>
            <a:ext uri="{FF2B5EF4-FFF2-40B4-BE49-F238E27FC236}">
              <a16:creationId xmlns:a16="http://schemas.microsoft.com/office/drawing/2014/main" xmlns="" id="{00000000-0008-0000-0000-00007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5" name="Rectangle 1347">
          <a:extLst>
            <a:ext uri="{FF2B5EF4-FFF2-40B4-BE49-F238E27FC236}">
              <a16:creationId xmlns:a16="http://schemas.microsoft.com/office/drawing/2014/main" xmlns="" id="{00000000-0008-0000-0000-00007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6" name="Rectangle 1348">
          <a:extLst>
            <a:ext uri="{FF2B5EF4-FFF2-40B4-BE49-F238E27FC236}">
              <a16:creationId xmlns:a16="http://schemas.microsoft.com/office/drawing/2014/main" xmlns="" id="{00000000-0008-0000-0000-00007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7" name="Rectangle 1349">
          <a:extLst>
            <a:ext uri="{FF2B5EF4-FFF2-40B4-BE49-F238E27FC236}">
              <a16:creationId xmlns:a16="http://schemas.microsoft.com/office/drawing/2014/main" xmlns="" id="{00000000-0008-0000-0000-00007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8" name="Rectangle 1350">
          <a:extLst>
            <a:ext uri="{FF2B5EF4-FFF2-40B4-BE49-F238E27FC236}">
              <a16:creationId xmlns:a16="http://schemas.microsoft.com/office/drawing/2014/main" xmlns="" id="{00000000-0008-0000-0000-00007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39" name="Rectangle 1351">
          <a:extLst>
            <a:ext uri="{FF2B5EF4-FFF2-40B4-BE49-F238E27FC236}">
              <a16:creationId xmlns:a16="http://schemas.microsoft.com/office/drawing/2014/main" xmlns="" id="{00000000-0008-0000-0000-00007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0" name="Rectangle 1352">
          <a:extLst>
            <a:ext uri="{FF2B5EF4-FFF2-40B4-BE49-F238E27FC236}">
              <a16:creationId xmlns:a16="http://schemas.microsoft.com/office/drawing/2014/main" xmlns="" id="{00000000-0008-0000-0000-00008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1" name="Rectangle 1353">
          <a:extLst>
            <a:ext uri="{FF2B5EF4-FFF2-40B4-BE49-F238E27FC236}">
              <a16:creationId xmlns:a16="http://schemas.microsoft.com/office/drawing/2014/main" xmlns="" id="{00000000-0008-0000-0000-00008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2" name="Rectangle 1354">
          <a:extLst>
            <a:ext uri="{FF2B5EF4-FFF2-40B4-BE49-F238E27FC236}">
              <a16:creationId xmlns:a16="http://schemas.microsoft.com/office/drawing/2014/main" xmlns="" id="{00000000-0008-0000-0000-00008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3" name="Rectangle 1355">
          <a:extLst>
            <a:ext uri="{FF2B5EF4-FFF2-40B4-BE49-F238E27FC236}">
              <a16:creationId xmlns:a16="http://schemas.microsoft.com/office/drawing/2014/main" xmlns="" id="{00000000-0008-0000-0000-00008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4" name="Rectangle 1356">
          <a:extLst>
            <a:ext uri="{FF2B5EF4-FFF2-40B4-BE49-F238E27FC236}">
              <a16:creationId xmlns:a16="http://schemas.microsoft.com/office/drawing/2014/main" xmlns="" id="{00000000-0008-0000-0000-00008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5" name="Rectangle 1357">
          <a:extLst>
            <a:ext uri="{FF2B5EF4-FFF2-40B4-BE49-F238E27FC236}">
              <a16:creationId xmlns:a16="http://schemas.microsoft.com/office/drawing/2014/main" xmlns="" id="{00000000-0008-0000-0000-00008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6" name="Rectangle 1358">
          <a:extLst>
            <a:ext uri="{FF2B5EF4-FFF2-40B4-BE49-F238E27FC236}">
              <a16:creationId xmlns:a16="http://schemas.microsoft.com/office/drawing/2014/main" xmlns="" id="{00000000-0008-0000-0000-00008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7" name="Rectangle 1359">
          <a:extLst>
            <a:ext uri="{FF2B5EF4-FFF2-40B4-BE49-F238E27FC236}">
              <a16:creationId xmlns:a16="http://schemas.microsoft.com/office/drawing/2014/main" xmlns="" id="{00000000-0008-0000-0000-00008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8" name="Rectangle 1360">
          <a:extLst>
            <a:ext uri="{FF2B5EF4-FFF2-40B4-BE49-F238E27FC236}">
              <a16:creationId xmlns:a16="http://schemas.microsoft.com/office/drawing/2014/main" xmlns="" id="{00000000-0008-0000-0000-00008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49" name="Rectangle 1361">
          <a:extLst>
            <a:ext uri="{FF2B5EF4-FFF2-40B4-BE49-F238E27FC236}">
              <a16:creationId xmlns:a16="http://schemas.microsoft.com/office/drawing/2014/main" xmlns="" id="{00000000-0008-0000-0000-00008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0" name="Rectangle 1362">
          <a:extLst>
            <a:ext uri="{FF2B5EF4-FFF2-40B4-BE49-F238E27FC236}">
              <a16:creationId xmlns:a16="http://schemas.microsoft.com/office/drawing/2014/main" xmlns="" id="{00000000-0008-0000-0000-00008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1" name="Rectangle 1363">
          <a:extLst>
            <a:ext uri="{FF2B5EF4-FFF2-40B4-BE49-F238E27FC236}">
              <a16:creationId xmlns:a16="http://schemas.microsoft.com/office/drawing/2014/main" xmlns="" id="{00000000-0008-0000-0000-00008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2" name="Rectangle 1364">
          <a:extLst>
            <a:ext uri="{FF2B5EF4-FFF2-40B4-BE49-F238E27FC236}">
              <a16:creationId xmlns:a16="http://schemas.microsoft.com/office/drawing/2014/main" xmlns="" id="{00000000-0008-0000-0000-00008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3" name="Rectangle 1365">
          <a:extLst>
            <a:ext uri="{FF2B5EF4-FFF2-40B4-BE49-F238E27FC236}">
              <a16:creationId xmlns:a16="http://schemas.microsoft.com/office/drawing/2014/main" xmlns="" id="{00000000-0008-0000-0000-00008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4" name="Rectangle 1366">
          <a:extLst>
            <a:ext uri="{FF2B5EF4-FFF2-40B4-BE49-F238E27FC236}">
              <a16:creationId xmlns:a16="http://schemas.microsoft.com/office/drawing/2014/main" xmlns="" id="{00000000-0008-0000-0000-00008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5" name="Rectangle 1367">
          <a:extLst>
            <a:ext uri="{FF2B5EF4-FFF2-40B4-BE49-F238E27FC236}">
              <a16:creationId xmlns:a16="http://schemas.microsoft.com/office/drawing/2014/main" xmlns="" id="{00000000-0008-0000-0000-00008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6" name="Rectangle 1368">
          <a:extLst>
            <a:ext uri="{FF2B5EF4-FFF2-40B4-BE49-F238E27FC236}">
              <a16:creationId xmlns:a16="http://schemas.microsoft.com/office/drawing/2014/main" xmlns="" id="{00000000-0008-0000-0000-00009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7" name="Rectangle 1369">
          <a:extLst>
            <a:ext uri="{FF2B5EF4-FFF2-40B4-BE49-F238E27FC236}">
              <a16:creationId xmlns:a16="http://schemas.microsoft.com/office/drawing/2014/main" xmlns="" id="{00000000-0008-0000-0000-00009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8" name="Rectangle 1370">
          <a:extLst>
            <a:ext uri="{FF2B5EF4-FFF2-40B4-BE49-F238E27FC236}">
              <a16:creationId xmlns:a16="http://schemas.microsoft.com/office/drawing/2014/main" xmlns="" id="{00000000-0008-0000-0000-00009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59" name="Rectangle 1371">
          <a:extLst>
            <a:ext uri="{FF2B5EF4-FFF2-40B4-BE49-F238E27FC236}">
              <a16:creationId xmlns:a16="http://schemas.microsoft.com/office/drawing/2014/main" xmlns="" id="{00000000-0008-0000-0000-00009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0" name="Rectangle 1372">
          <a:extLst>
            <a:ext uri="{FF2B5EF4-FFF2-40B4-BE49-F238E27FC236}">
              <a16:creationId xmlns:a16="http://schemas.microsoft.com/office/drawing/2014/main" xmlns="" id="{00000000-0008-0000-0000-00009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1" name="Rectangle 1373">
          <a:extLst>
            <a:ext uri="{FF2B5EF4-FFF2-40B4-BE49-F238E27FC236}">
              <a16:creationId xmlns:a16="http://schemas.microsoft.com/office/drawing/2014/main" xmlns="" id="{00000000-0008-0000-0000-00009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2" name="Rectangle 1374">
          <a:extLst>
            <a:ext uri="{FF2B5EF4-FFF2-40B4-BE49-F238E27FC236}">
              <a16:creationId xmlns:a16="http://schemas.microsoft.com/office/drawing/2014/main" xmlns="" id="{00000000-0008-0000-0000-00009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3" name="Rectangle 1375">
          <a:extLst>
            <a:ext uri="{FF2B5EF4-FFF2-40B4-BE49-F238E27FC236}">
              <a16:creationId xmlns:a16="http://schemas.microsoft.com/office/drawing/2014/main" xmlns="" id="{00000000-0008-0000-0000-00009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4" name="Rectangle 1376">
          <a:extLst>
            <a:ext uri="{FF2B5EF4-FFF2-40B4-BE49-F238E27FC236}">
              <a16:creationId xmlns:a16="http://schemas.microsoft.com/office/drawing/2014/main" xmlns="" id="{00000000-0008-0000-0000-00009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5" name="Rectangle 1377">
          <a:extLst>
            <a:ext uri="{FF2B5EF4-FFF2-40B4-BE49-F238E27FC236}">
              <a16:creationId xmlns:a16="http://schemas.microsoft.com/office/drawing/2014/main" xmlns="" id="{00000000-0008-0000-0000-00009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6" name="Rectangle 1378">
          <a:extLst>
            <a:ext uri="{FF2B5EF4-FFF2-40B4-BE49-F238E27FC236}">
              <a16:creationId xmlns:a16="http://schemas.microsoft.com/office/drawing/2014/main" xmlns="" id="{00000000-0008-0000-0000-00009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7" name="Rectangle 1379">
          <a:extLst>
            <a:ext uri="{FF2B5EF4-FFF2-40B4-BE49-F238E27FC236}">
              <a16:creationId xmlns:a16="http://schemas.microsoft.com/office/drawing/2014/main" xmlns="" id="{00000000-0008-0000-0000-00009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8" name="Rectangle 1380">
          <a:extLst>
            <a:ext uri="{FF2B5EF4-FFF2-40B4-BE49-F238E27FC236}">
              <a16:creationId xmlns:a16="http://schemas.microsoft.com/office/drawing/2014/main" xmlns="" id="{00000000-0008-0000-0000-00009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69" name="Rectangle 1381">
          <a:extLst>
            <a:ext uri="{FF2B5EF4-FFF2-40B4-BE49-F238E27FC236}">
              <a16:creationId xmlns:a16="http://schemas.microsoft.com/office/drawing/2014/main" xmlns="" id="{00000000-0008-0000-0000-00009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0" name="Rectangle 1382">
          <a:extLst>
            <a:ext uri="{FF2B5EF4-FFF2-40B4-BE49-F238E27FC236}">
              <a16:creationId xmlns:a16="http://schemas.microsoft.com/office/drawing/2014/main" xmlns="" id="{00000000-0008-0000-0000-00009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1" name="Rectangle 1383">
          <a:extLst>
            <a:ext uri="{FF2B5EF4-FFF2-40B4-BE49-F238E27FC236}">
              <a16:creationId xmlns:a16="http://schemas.microsoft.com/office/drawing/2014/main" xmlns="" id="{00000000-0008-0000-0000-00009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2" name="Rectangle 1384">
          <a:extLst>
            <a:ext uri="{FF2B5EF4-FFF2-40B4-BE49-F238E27FC236}">
              <a16:creationId xmlns:a16="http://schemas.microsoft.com/office/drawing/2014/main" xmlns="" id="{00000000-0008-0000-0000-0000A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3" name="Rectangle 1385">
          <a:extLst>
            <a:ext uri="{FF2B5EF4-FFF2-40B4-BE49-F238E27FC236}">
              <a16:creationId xmlns:a16="http://schemas.microsoft.com/office/drawing/2014/main" xmlns="" id="{00000000-0008-0000-0000-0000A1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4" name="Rectangle 1386">
          <a:extLst>
            <a:ext uri="{FF2B5EF4-FFF2-40B4-BE49-F238E27FC236}">
              <a16:creationId xmlns:a16="http://schemas.microsoft.com/office/drawing/2014/main" xmlns="" id="{00000000-0008-0000-0000-0000A2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5" name="Rectangle 1387">
          <a:extLst>
            <a:ext uri="{FF2B5EF4-FFF2-40B4-BE49-F238E27FC236}">
              <a16:creationId xmlns:a16="http://schemas.microsoft.com/office/drawing/2014/main" xmlns="" id="{00000000-0008-0000-0000-0000A3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6" name="Rectangle 1388">
          <a:extLst>
            <a:ext uri="{FF2B5EF4-FFF2-40B4-BE49-F238E27FC236}">
              <a16:creationId xmlns:a16="http://schemas.microsoft.com/office/drawing/2014/main" xmlns="" id="{00000000-0008-0000-0000-0000A4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7" name="Rectangle 1389">
          <a:extLst>
            <a:ext uri="{FF2B5EF4-FFF2-40B4-BE49-F238E27FC236}">
              <a16:creationId xmlns:a16="http://schemas.microsoft.com/office/drawing/2014/main" xmlns="" id="{00000000-0008-0000-0000-0000A5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8" name="Rectangle 1390">
          <a:extLst>
            <a:ext uri="{FF2B5EF4-FFF2-40B4-BE49-F238E27FC236}">
              <a16:creationId xmlns:a16="http://schemas.microsoft.com/office/drawing/2014/main" xmlns="" id="{00000000-0008-0000-0000-0000A6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79" name="Rectangle 1391">
          <a:extLst>
            <a:ext uri="{FF2B5EF4-FFF2-40B4-BE49-F238E27FC236}">
              <a16:creationId xmlns:a16="http://schemas.microsoft.com/office/drawing/2014/main" xmlns="" id="{00000000-0008-0000-0000-0000A7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0" name="Rectangle 1392">
          <a:extLst>
            <a:ext uri="{FF2B5EF4-FFF2-40B4-BE49-F238E27FC236}">
              <a16:creationId xmlns:a16="http://schemas.microsoft.com/office/drawing/2014/main" xmlns="" id="{00000000-0008-0000-0000-0000A8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1" name="Rectangle 1393">
          <a:extLst>
            <a:ext uri="{FF2B5EF4-FFF2-40B4-BE49-F238E27FC236}">
              <a16:creationId xmlns:a16="http://schemas.microsoft.com/office/drawing/2014/main" xmlns="" id="{00000000-0008-0000-0000-0000A9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2" name="Rectangle 1394">
          <a:extLst>
            <a:ext uri="{FF2B5EF4-FFF2-40B4-BE49-F238E27FC236}">
              <a16:creationId xmlns:a16="http://schemas.microsoft.com/office/drawing/2014/main" xmlns="" id="{00000000-0008-0000-0000-0000AA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3" name="Rectangle 1395">
          <a:extLst>
            <a:ext uri="{FF2B5EF4-FFF2-40B4-BE49-F238E27FC236}">
              <a16:creationId xmlns:a16="http://schemas.microsoft.com/office/drawing/2014/main" xmlns="" id="{00000000-0008-0000-0000-0000AB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4" name="Rectangle 1396">
          <a:extLst>
            <a:ext uri="{FF2B5EF4-FFF2-40B4-BE49-F238E27FC236}">
              <a16:creationId xmlns:a16="http://schemas.microsoft.com/office/drawing/2014/main" xmlns="" id="{00000000-0008-0000-0000-0000AC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5" name="Rectangle 1397">
          <a:extLst>
            <a:ext uri="{FF2B5EF4-FFF2-40B4-BE49-F238E27FC236}">
              <a16:creationId xmlns:a16="http://schemas.microsoft.com/office/drawing/2014/main" xmlns="" id="{00000000-0008-0000-0000-0000AD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6" name="Rectangle 1398">
          <a:extLst>
            <a:ext uri="{FF2B5EF4-FFF2-40B4-BE49-F238E27FC236}">
              <a16:creationId xmlns:a16="http://schemas.microsoft.com/office/drawing/2014/main" xmlns="" id="{00000000-0008-0000-0000-0000AE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7" name="Rectangle 1399">
          <a:extLst>
            <a:ext uri="{FF2B5EF4-FFF2-40B4-BE49-F238E27FC236}">
              <a16:creationId xmlns:a16="http://schemas.microsoft.com/office/drawing/2014/main" xmlns="" id="{00000000-0008-0000-0000-0000AF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xdr:row>
      <xdr:rowOff>0</xdr:rowOff>
    </xdr:from>
    <xdr:to>
      <xdr:col>4</xdr:col>
      <xdr:colOff>0</xdr:colOff>
      <xdr:row>7</xdr:row>
      <xdr:rowOff>0</xdr:rowOff>
    </xdr:to>
    <xdr:sp macro="" textlink="">
      <xdr:nvSpPr>
        <xdr:cNvPr id="115888" name="Rectangle 1400">
          <a:extLst>
            <a:ext uri="{FF2B5EF4-FFF2-40B4-BE49-F238E27FC236}">
              <a16:creationId xmlns:a16="http://schemas.microsoft.com/office/drawing/2014/main" xmlns="" id="{00000000-0008-0000-0000-0000B0C40100}"/>
            </a:ext>
          </a:extLst>
        </xdr:cNvPr>
        <xdr:cNvSpPr>
          <a:spLocks noChangeArrowheads="1"/>
        </xdr:cNvSpPr>
      </xdr:nvSpPr>
      <xdr:spPr bwMode="auto">
        <a:xfrm>
          <a:off x="4981575" y="462915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arin/root/RADNA/SISAK/PETRINJA/Okoli&#35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oškovnik"/>
      <sheetName val="RIJEKA"/>
    </sheetNames>
    <sheetDataSet>
      <sheetData sheetId="0" refreshError="1">
        <row r="219">
          <cell r="B219" t="str">
            <v>Košare za smeće tip Zrinjevac ili ERLAU sa posudom za opuške i pijeskom, uključivo sa postavom do pune gotovosti.</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9"/>
  <sheetViews>
    <sheetView tabSelected="1" view="pageBreakPreview" topLeftCell="A112" zoomScale="93" zoomScaleNormal="130" zoomScaleSheetLayoutView="93" zoomScalePageLayoutView="130" workbookViewId="0">
      <selection activeCell="F63" sqref="F63"/>
    </sheetView>
  </sheetViews>
  <sheetFormatPr defaultColWidth="9.140625" defaultRowHeight="15.75" x14ac:dyDescent="0.25"/>
  <cols>
    <col min="1" max="1" width="8.85546875" style="1" customWidth="1"/>
    <col min="2" max="2" width="69.28515625" style="57" customWidth="1"/>
    <col min="3" max="3" width="9" style="58" customWidth="1"/>
    <col min="4" max="4" width="11.7109375" style="5" customWidth="1"/>
    <col min="5" max="5" width="13.85546875" style="5" customWidth="1"/>
    <col min="6" max="6" width="15.28515625" style="5" customWidth="1"/>
    <col min="7" max="9" width="9.140625" style="6"/>
    <col min="10" max="10" width="8.42578125" style="6" customWidth="1"/>
    <col min="11" max="16384" width="9.140625" style="6"/>
  </cols>
  <sheetData>
    <row r="1" spans="1:6" x14ac:dyDescent="0.25">
      <c r="B1" s="2"/>
      <c r="C1" s="3"/>
      <c r="D1" s="4"/>
      <c r="E1" s="4"/>
    </row>
    <row r="2" spans="1:6" ht="53.25" customHeight="1" x14ac:dyDescent="0.2">
      <c r="A2" s="151" t="s">
        <v>84</v>
      </c>
      <c r="B2" s="151"/>
      <c r="C2" s="151"/>
      <c r="D2" s="151"/>
      <c r="E2" s="151"/>
      <c r="F2" s="151"/>
    </row>
    <row r="3" spans="1:6" ht="16.5" thickBot="1" x14ac:dyDescent="0.3">
      <c r="A3" s="7"/>
      <c r="B3" s="8"/>
      <c r="C3" s="9"/>
      <c r="D3" s="10"/>
    </row>
    <row r="4" spans="1:6" s="17" customFormat="1" x14ac:dyDescent="0.2">
      <c r="A4" s="11" t="s">
        <v>0</v>
      </c>
      <c r="B4" s="12"/>
      <c r="C4" s="13" t="s">
        <v>1</v>
      </c>
      <c r="D4" s="14"/>
      <c r="E4" s="15" t="s">
        <v>2</v>
      </c>
      <c r="F4" s="16" t="s">
        <v>3</v>
      </c>
    </row>
    <row r="5" spans="1:6" s="17" customFormat="1" x14ac:dyDescent="0.2">
      <c r="A5" s="18" t="s">
        <v>4</v>
      </c>
      <c r="B5" s="19" t="s">
        <v>5</v>
      </c>
      <c r="C5" s="20" t="s">
        <v>6</v>
      </c>
      <c r="D5" s="21" t="s">
        <v>7</v>
      </c>
      <c r="E5" s="22" t="s">
        <v>8</v>
      </c>
      <c r="F5" s="23" t="s">
        <v>8</v>
      </c>
    </row>
    <row r="6" spans="1:6" s="17" customFormat="1" ht="16.5" thickBot="1" x14ac:dyDescent="0.25">
      <c r="A6" s="24"/>
      <c r="B6" s="25"/>
      <c r="C6" s="26"/>
      <c r="D6" s="27"/>
      <c r="E6" s="28" t="s">
        <v>9</v>
      </c>
      <c r="F6" s="29" t="s">
        <v>9</v>
      </c>
    </row>
    <row r="7" spans="1:6" s="17" customFormat="1" ht="261" customHeight="1" x14ac:dyDescent="0.2">
      <c r="A7" s="152" t="s">
        <v>83</v>
      </c>
      <c r="B7" s="152"/>
      <c r="C7" s="152"/>
      <c r="D7" s="152"/>
      <c r="E7" s="152"/>
      <c r="F7" s="152"/>
    </row>
    <row r="8" spans="1:6" s="17" customFormat="1" ht="16.5" thickBot="1" x14ac:dyDescent="0.3">
      <c r="A8" s="30"/>
      <c r="B8" s="31"/>
      <c r="C8" s="32"/>
      <c r="D8" s="33"/>
      <c r="E8" s="34"/>
      <c r="F8" s="34"/>
    </row>
    <row r="9" spans="1:6" s="36" customFormat="1" ht="16.5" thickBot="1" x14ac:dyDescent="0.3">
      <c r="A9" s="98" t="s">
        <v>10</v>
      </c>
      <c r="B9" s="65" t="s">
        <v>212</v>
      </c>
      <c r="C9" s="35"/>
      <c r="D9" s="33"/>
      <c r="E9" s="33"/>
      <c r="F9" s="33"/>
    </row>
    <row r="10" spans="1:6" s="36" customFormat="1" x14ac:dyDescent="0.25">
      <c r="A10" s="37"/>
      <c r="B10" s="38"/>
      <c r="C10" s="35"/>
      <c r="D10" s="33"/>
      <c r="E10" s="33"/>
      <c r="F10" s="33"/>
    </row>
    <row r="11" spans="1:6" s="36" customFormat="1" ht="204.75" x14ac:dyDescent="0.25">
      <c r="A11" s="39" t="s">
        <v>11</v>
      </c>
      <c r="B11" s="40" t="s">
        <v>215</v>
      </c>
      <c r="C11" s="41"/>
      <c r="D11" s="42"/>
      <c r="E11" s="43"/>
      <c r="F11" s="44"/>
    </row>
    <row r="12" spans="1:6" s="36" customFormat="1" x14ac:dyDescent="0.25">
      <c r="A12" s="45"/>
      <c r="B12" s="46"/>
      <c r="C12" s="48" t="s">
        <v>16</v>
      </c>
      <c r="D12" s="48">
        <v>1</v>
      </c>
      <c r="E12" s="64"/>
      <c r="F12" s="64">
        <f>D12*E12</f>
        <v>0</v>
      </c>
    </row>
    <row r="13" spans="1:6" s="36" customFormat="1" x14ac:dyDescent="0.2">
      <c r="A13" s="45"/>
      <c r="B13" s="46"/>
      <c r="C13" s="48"/>
      <c r="D13" s="48"/>
      <c r="E13" s="59"/>
      <c r="F13" s="59"/>
    </row>
    <row r="14" spans="1:6" s="36" customFormat="1" ht="157.5" x14ac:dyDescent="0.25">
      <c r="A14" s="39" t="s">
        <v>156</v>
      </c>
      <c r="B14" s="40" t="s">
        <v>214</v>
      </c>
      <c r="C14" s="41"/>
      <c r="D14" s="42"/>
      <c r="E14" s="43"/>
      <c r="F14" s="44"/>
    </row>
    <row r="15" spans="1:6" s="36" customFormat="1" x14ac:dyDescent="0.25">
      <c r="A15" s="45"/>
      <c r="B15" s="46"/>
      <c r="C15" s="48" t="s">
        <v>16</v>
      </c>
      <c r="D15" s="48">
        <v>4</v>
      </c>
      <c r="E15" s="64"/>
      <c r="F15" s="64">
        <f>D15*E15</f>
        <v>0</v>
      </c>
    </row>
    <row r="16" spans="1:6" s="36" customFormat="1" ht="16.5" thickBot="1" x14ac:dyDescent="0.3">
      <c r="A16" s="45"/>
      <c r="B16" s="46"/>
      <c r="C16" s="49"/>
      <c r="D16" s="49"/>
      <c r="E16" s="43"/>
      <c r="F16" s="44"/>
    </row>
    <row r="17" spans="1:6" s="36" customFormat="1" ht="16.5" thickBot="1" x14ac:dyDescent="0.3">
      <c r="A17" s="79" t="s">
        <v>10</v>
      </c>
      <c r="B17" s="78" t="s">
        <v>212</v>
      </c>
      <c r="C17" s="72"/>
      <c r="D17" s="72"/>
      <c r="E17" s="96"/>
      <c r="F17" s="97">
        <f>SUM(F12:F15)</f>
        <v>0</v>
      </c>
    </row>
    <row r="18" spans="1:6" s="56" customFormat="1" x14ac:dyDescent="0.25">
      <c r="A18" s="51"/>
      <c r="B18" s="52"/>
      <c r="C18" s="53"/>
      <c r="D18" s="53"/>
      <c r="E18" s="54"/>
      <c r="F18" s="55"/>
    </row>
    <row r="19" spans="1:6" s="36" customFormat="1" ht="16.5" thickBot="1" x14ac:dyDescent="0.25">
      <c r="A19" s="45"/>
      <c r="B19" s="46"/>
      <c r="C19" s="47"/>
      <c r="D19" s="48"/>
      <c r="E19" s="48"/>
      <c r="F19" s="48"/>
    </row>
    <row r="20" spans="1:6" s="36" customFormat="1" ht="32.25" thickBot="1" x14ac:dyDescent="0.3">
      <c r="A20" s="108" t="s">
        <v>15</v>
      </c>
      <c r="B20" s="65" t="s">
        <v>219</v>
      </c>
      <c r="C20" s="35"/>
      <c r="D20" s="33"/>
      <c r="E20" s="33"/>
      <c r="F20" s="33"/>
    </row>
    <row r="21" spans="1:6" s="56" customFormat="1" ht="16.5" thickBot="1" x14ac:dyDescent="0.3">
      <c r="A21" s="66"/>
      <c r="B21" s="67"/>
      <c r="C21" s="68"/>
      <c r="D21" s="69"/>
      <c r="E21" s="69"/>
      <c r="F21" s="69"/>
    </row>
    <row r="22" spans="1:6" s="56" customFormat="1" ht="16.5" thickBot="1" x14ac:dyDescent="0.3">
      <c r="A22" s="70" t="s">
        <v>19</v>
      </c>
      <c r="B22" s="71" t="s">
        <v>85</v>
      </c>
      <c r="C22" s="68"/>
      <c r="D22" s="69"/>
      <c r="E22" s="69"/>
      <c r="F22" s="69"/>
    </row>
    <row r="23" spans="1:6" s="123" customFormat="1" x14ac:dyDescent="0.25">
      <c r="A23" s="119"/>
      <c r="B23" s="120"/>
      <c r="C23" s="121"/>
      <c r="D23" s="122"/>
      <c r="E23" s="122"/>
      <c r="F23" s="122"/>
    </row>
    <row r="24" spans="1:6" s="56" customFormat="1" ht="105.75" customHeight="1" x14ac:dyDescent="0.25">
      <c r="A24" s="39" t="s">
        <v>20</v>
      </c>
      <c r="B24" s="73" t="s">
        <v>92</v>
      </c>
      <c r="C24" s="75"/>
      <c r="D24" s="76"/>
      <c r="E24" s="64"/>
      <c r="F24" s="64"/>
    </row>
    <row r="25" spans="1:6" s="56" customFormat="1" x14ac:dyDescent="0.25">
      <c r="A25" s="66"/>
      <c r="B25" s="46" t="s">
        <v>93</v>
      </c>
      <c r="C25" s="62" t="s">
        <v>17</v>
      </c>
      <c r="D25" s="63">
        <v>32</v>
      </c>
      <c r="E25" s="64"/>
      <c r="F25" s="64">
        <f>D25*E25</f>
        <v>0</v>
      </c>
    </row>
    <row r="26" spans="1:6" s="123" customFormat="1" x14ac:dyDescent="0.25">
      <c r="A26" s="119"/>
      <c r="B26" s="120"/>
      <c r="C26" s="121"/>
      <c r="D26" s="122"/>
      <c r="E26" s="122"/>
      <c r="F26" s="122"/>
    </row>
    <row r="27" spans="1:6" s="56" customFormat="1" ht="102.75" customHeight="1" x14ac:dyDescent="0.25">
      <c r="A27" s="39" t="s">
        <v>21</v>
      </c>
      <c r="B27" s="73" t="s">
        <v>95</v>
      </c>
      <c r="C27" s="75"/>
      <c r="D27" s="76"/>
      <c r="E27" s="64"/>
      <c r="F27" s="64"/>
    </row>
    <row r="28" spans="1:6" s="56" customFormat="1" x14ac:dyDescent="0.25">
      <c r="A28" s="66"/>
      <c r="B28" s="46" t="s">
        <v>94</v>
      </c>
      <c r="C28" s="62" t="s">
        <v>12</v>
      </c>
      <c r="D28" s="63">
        <v>8</v>
      </c>
      <c r="E28" s="64"/>
      <c r="F28" s="64">
        <f>D28*E28</f>
        <v>0</v>
      </c>
    </row>
    <row r="29" spans="1:6" s="123" customFormat="1" x14ac:dyDescent="0.25">
      <c r="A29" s="119"/>
      <c r="B29" s="120"/>
      <c r="C29" s="121"/>
      <c r="D29" s="122"/>
      <c r="E29" s="122"/>
      <c r="F29" s="122"/>
    </row>
    <row r="30" spans="1:6" s="123" customFormat="1" ht="94.5" x14ac:dyDescent="0.25">
      <c r="A30" s="39" t="s">
        <v>22</v>
      </c>
      <c r="B30" s="73" t="s">
        <v>96</v>
      </c>
      <c r="C30" s="75"/>
      <c r="D30" s="76"/>
      <c r="E30" s="64"/>
      <c r="F30" s="64"/>
    </row>
    <row r="31" spans="1:6" s="123" customFormat="1" x14ac:dyDescent="0.25">
      <c r="A31" s="66"/>
      <c r="B31" s="46" t="s">
        <v>97</v>
      </c>
      <c r="C31" s="62" t="s">
        <v>12</v>
      </c>
      <c r="D31" s="63">
        <v>2</v>
      </c>
      <c r="E31" s="64"/>
      <c r="F31" s="64">
        <f>D31*E31</f>
        <v>0</v>
      </c>
    </row>
    <row r="32" spans="1:6" s="56" customFormat="1" x14ac:dyDescent="0.25">
      <c r="A32" s="66"/>
      <c r="B32" s="67"/>
      <c r="C32" s="68"/>
      <c r="D32" s="69"/>
      <c r="E32" s="69"/>
      <c r="F32" s="69"/>
    </row>
    <row r="33" spans="1:6" s="56" customFormat="1" ht="98.25" customHeight="1" x14ac:dyDescent="0.25">
      <c r="A33" s="39" t="s">
        <v>24</v>
      </c>
      <c r="B33" s="73" t="s">
        <v>90</v>
      </c>
      <c r="C33" s="75"/>
      <c r="D33" s="76"/>
      <c r="E33" s="64"/>
      <c r="F33" s="64"/>
    </row>
    <row r="34" spans="1:6" s="56" customFormat="1" x14ac:dyDescent="0.25">
      <c r="A34" s="66"/>
      <c r="B34" s="46" t="s">
        <v>86</v>
      </c>
      <c r="C34" s="62" t="s">
        <v>17</v>
      </c>
      <c r="D34" s="63">
        <v>42</v>
      </c>
      <c r="E34" s="64"/>
      <c r="F34" s="64">
        <f>D34*E34</f>
        <v>0</v>
      </c>
    </row>
    <row r="35" spans="1:6" s="56" customFormat="1" x14ac:dyDescent="0.25">
      <c r="A35" s="66"/>
      <c r="B35" s="67"/>
      <c r="C35" s="68"/>
      <c r="D35" s="69"/>
      <c r="E35" s="69"/>
      <c r="F35" s="69"/>
    </row>
    <row r="36" spans="1:6" s="56" customFormat="1" ht="102" customHeight="1" x14ac:dyDescent="0.25">
      <c r="A36" s="39" t="s">
        <v>25</v>
      </c>
      <c r="B36" s="73" t="s">
        <v>87</v>
      </c>
      <c r="C36" s="75"/>
      <c r="D36" s="76"/>
      <c r="E36" s="64"/>
      <c r="F36" s="64"/>
    </row>
    <row r="37" spans="1:6" s="56" customFormat="1" x14ac:dyDescent="0.25">
      <c r="A37" s="66"/>
      <c r="B37" s="46" t="s">
        <v>116</v>
      </c>
      <c r="C37" s="62" t="s">
        <v>17</v>
      </c>
      <c r="D37" s="63">
        <v>42</v>
      </c>
      <c r="E37" s="64"/>
      <c r="F37" s="64">
        <f>D37*E37</f>
        <v>0</v>
      </c>
    </row>
    <row r="38" spans="1:6" s="56" customFormat="1" x14ac:dyDescent="0.25">
      <c r="A38" s="66"/>
      <c r="B38" s="46"/>
      <c r="C38" s="62"/>
      <c r="D38" s="63"/>
      <c r="E38" s="64"/>
      <c r="F38" s="64"/>
    </row>
    <row r="39" spans="1:6" s="56" customFormat="1" ht="153" customHeight="1" x14ac:dyDescent="0.25">
      <c r="A39" s="39" t="s">
        <v>26</v>
      </c>
      <c r="B39" s="77" t="s">
        <v>89</v>
      </c>
      <c r="C39" s="75"/>
      <c r="D39" s="76"/>
      <c r="E39" s="64"/>
      <c r="F39" s="64"/>
    </row>
    <row r="40" spans="1:6" s="56" customFormat="1" ht="22.5" customHeight="1" x14ac:dyDescent="0.25">
      <c r="A40" s="74"/>
      <c r="B40" s="46" t="s">
        <v>88</v>
      </c>
      <c r="C40" s="62" t="s">
        <v>13</v>
      </c>
      <c r="D40" s="63">
        <v>42</v>
      </c>
      <c r="E40" s="64"/>
      <c r="F40" s="64">
        <f>D40*E40</f>
        <v>0</v>
      </c>
    </row>
    <row r="41" spans="1:6" s="56" customFormat="1" x14ac:dyDescent="0.25">
      <c r="A41" s="74"/>
      <c r="B41" s="46"/>
      <c r="C41" s="62"/>
      <c r="D41" s="63"/>
      <c r="E41" s="64"/>
      <c r="F41" s="64"/>
    </row>
    <row r="42" spans="1:6" s="56" customFormat="1" ht="231" customHeight="1" x14ac:dyDescent="0.25">
      <c r="A42" s="39" t="s">
        <v>28</v>
      </c>
      <c r="B42" s="77" t="s">
        <v>133</v>
      </c>
      <c r="C42" s="75"/>
      <c r="D42" s="76"/>
      <c r="E42" s="64"/>
      <c r="F42" s="64"/>
    </row>
    <row r="43" spans="1:6" s="56" customFormat="1" x14ac:dyDescent="0.25">
      <c r="A43" s="74"/>
      <c r="B43" s="46" t="s">
        <v>91</v>
      </c>
      <c r="C43" s="62" t="s">
        <v>17</v>
      </c>
      <c r="D43" s="63">
        <v>7</v>
      </c>
      <c r="E43" s="64"/>
      <c r="F43" s="64">
        <f>D43*E43</f>
        <v>0</v>
      </c>
    </row>
    <row r="44" spans="1:6" s="56" customFormat="1" x14ac:dyDescent="0.25">
      <c r="A44" s="74"/>
      <c r="B44" s="46"/>
      <c r="C44" s="62"/>
      <c r="D44" s="63"/>
      <c r="E44" s="64"/>
      <c r="F44" s="64"/>
    </row>
    <row r="45" spans="1:6" s="56" customFormat="1" ht="102.75" customHeight="1" x14ac:dyDescent="0.25">
      <c r="A45" s="39" t="s">
        <v>52</v>
      </c>
      <c r="B45" s="77" t="s">
        <v>163</v>
      </c>
      <c r="C45" s="75"/>
      <c r="D45" s="76"/>
      <c r="E45" s="64"/>
      <c r="F45" s="64"/>
    </row>
    <row r="46" spans="1:6" s="56" customFormat="1" x14ac:dyDescent="0.25">
      <c r="A46" s="74"/>
      <c r="B46" s="46" t="s">
        <v>86</v>
      </c>
      <c r="C46" s="62" t="s">
        <v>17</v>
      </c>
      <c r="D46" s="63">
        <v>42</v>
      </c>
      <c r="E46" s="64"/>
      <c r="F46" s="64">
        <f>D46*E46</f>
        <v>0</v>
      </c>
    </row>
    <row r="47" spans="1:6" s="56" customFormat="1" x14ac:dyDescent="0.25">
      <c r="A47" s="74"/>
      <c r="B47" s="46"/>
      <c r="C47" s="62"/>
      <c r="D47" s="63"/>
      <c r="E47" s="64"/>
      <c r="F47" s="64"/>
    </row>
    <row r="48" spans="1:6" s="56" customFormat="1" ht="117" customHeight="1" x14ac:dyDescent="0.25">
      <c r="A48" s="39" t="s">
        <v>53</v>
      </c>
      <c r="B48" s="77" t="s">
        <v>164</v>
      </c>
      <c r="C48" s="75"/>
      <c r="D48" s="76"/>
      <c r="E48" s="64"/>
      <c r="F48" s="64"/>
    </row>
    <row r="49" spans="1:6" s="56" customFormat="1" x14ac:dyDescent="0.25">
      <c r="A49" s="74"/>
      <c r="B49" s="46" t="s">
        <v>182</v>
      </c>
      <c r="C49" s="62" t="s">
        <v>23</v>
      </c>
      <c r="D49" s="63">
        <v>2</v>
      </c>
      <c r="E49" s="64"/>
      <c r="F49" s="64">
        <f>D49*E49</f>
        <v>0</v>
      </c>
    </row>
    <row r="50" spans="1:6" s="56" customFormat="1" x14ac:dyDescent="0.25">
      <c r="A50" s="74"/>
      <c r="B50" s="46"/>
      <c r="C50" s="62"/>
      <c r="D50" s="63"/>
      <c r="E50" s="64"/>
      <c r="F50" s="64"/>
    </row>
    <row r="51" spans="1:6" s="36" customFormat="1" ht="102" customHeight="1" x14ac:dyDescent="0.25">
      <c r="A51" s="39" t="s">
        <v>157</v>
      </c>
      <c r="B51" s="84" t="s">
        <v>98</v>
      </c>
      <c r="C51" s="62"/>
      <c r="D51" s="63"/>
      <c r="E51" s="64"/>
      <c r="F51" s="64"/>
    </row>
    <row r="52" spans="1:6" s="36" customFormat="1" x14ac:dyDescent="0.2">
      <c r="A52" s="74"/>
      <c r="B52" s="50" t="s">
        <v>102</v>
      </c>
      <c r="C52" s="95" t="s">
        <v>13</v>
      </c>
      <c r="D52" s="111">
        <v>101</v>
      </c>
      <c r="E52" s="112"/>
      <c r="F52" s="112">
        <f>D52*E52</f>
        <v>0</v>
      </c>
    </row>
    <row r="53" spans="1:6" s="36" customFormat="1" x14ac:dyDescent="0.2">
      <c r="A53" s="74"/>
      <c r="B53" s="50"/>
      <c r="C53" s="95"/>
      <c r="D53" s="111"/>
      <c r="E53" s="112"/>
      <c r="F53" s="112"/>
    </row>
    <row r="54" spans="1:6" s="36" customFormat="1" ht="173.25" x14ac:dyDescent="0.25">
      <c r="A54" s="39" t="s">
        <v>159</v>
      </c>
      <c r="B54" s="84" t="s">
        <v>158</v>
      </c>
      <c r="C54" s="62"/>
      <c r="D54" s="63"/>
      <c r="E54" s="64"/>
      <c r="F54" s="64"/>
    </row>
    <row r="55" spans="1:6" s="36" customFormat="1" x14ac:dyDescent="0.2">
      <c r="A55" s="74"/>
      <c r="B55" s="50" t="s">
        <v>102</v>
      </c>
      <c r="C55" s="95" t="s">
        <v>17</v>
      </c>
      <c r="D55" s="111">
        <v>42</v>
      </c>
      <c r="E55" s="112"/>
      <c r="F55" s="112">
        <f>D55*E55</f>
        <v>0</v>
      </c>
    </row>
    <row r="56" spans="1:6" s="36" customFormat="1" x14ac:dyDescent="0.25">
      <c r="A56" s="74"/>
      <c r="B56" s="46"/>
      <c r="C56" s="62"/>
      <c r="D56" s="63"/>
      <c r="E56" s="64"/>
      <c r="F56" s="64"/>
    </row>
    <row r="57" spans="1:6" s="36" customFormat="1" ht="87.75" customHeight="1" x14ac:dyDescent="0.25">
      <c r="A57" s="39" t="s">
        <v>160</v>
      </c>
      <c r="B57" s="50" t="s">
        <v>199</v>
      </c>
      <c r="C57" s="62"/>
      <c r="D57" s="63"/>
      <c r="E57" s="64"/>
      <c r="F57" s="64"/>
    </row>
    <row r="58" spans="1:6" s="36" customFormat="1" x14ac:dyDescent="0.25">
      <c r="A58" s="74"/>
      <c r="B58" s="46" t="s">
        <v>99</v>
      </c>
      <c r="C58" s="62" t="s">
        <v>23</v>
      </c>
      <c r="D58" s="63">
        <v>2.1</v>
      </c>
      <c r="E58" s="64"/>
      <c r="F58" s="64">
        <f>D58*E58</f>
        <v>0</v>
      </c>
    </row>
    <row r="59" spans="1:6" s="36" customFormat="1" x14ac:dyDescent="0.25">
      <c r="A59" s="74"/>
      <c r="B59" s="46"/>
      <c r="C59" s="62"/>
      <c r="D59" s="63"/>
      <c r="E59" s="64"/>
      <c r="F59" s="64"/>
    </row>
    <row r="60" spans="1:6" s="36" customFormat="1" ht="110.25" x14ac:dyDescent="0.25">
      <c r="A60" s="39" t="s">
        <v>166</v>
      </c>
      <c r="B60" s="84" t="s">
        <v>106</v>
      </c>
      <c r="C60" s="62"/>
      <c r="D60" s="63"/>
      <c r="E60" s="64"/>
      <c r="F60" s="64"/>
    </row>
    <row r="61" spans="1:6" s="36" customFormat="1" x14ac:dyDescent="0.2">
      <c r="A61" s="74"/>
      <c r="B61" s="50" t="s">
        <v>111</v>
      </c>
      <c r="C61" s="95" t="s">
        <v>13</v>
      </c>
      <c r="D61" s="111">
        <v>101</v>
      </c>
      <c r="E61" s="112"/>
      <c r="F61" s="112">
        <f>D61*E61</f>
        <v>0</v>
      </c>
    </row>
    <row r="62" spans="1:6" s="36" customFormat="1" ht="16.5" thickBot="1" x14ac:dyDescent="0.3">
      <c r="A62" s="74"/>
      <c r="B62" s="46"/>
      <c r="C62" s="62"/>
      <c r="D62" s="63"/>
      <c r="E62" s="64"/>
      <c r="F62" s="64"/>
    </row>
    <row r="63" spans="1:6" s="36" customFormat="1" ht="16.5" thickBot="1" x14ac:dyDescent="0.3">
      <c r="A63" s="80" t="s">
        <v>19</v>
      </c>
      <c r="B63" s="81" t="str">
        <f>B22</f>
        <v>RADOVI UKLANJANJA  I DEMONTAŽE.</v>
      </c>
      <c r="C63" s="82"/>
      <c r="D63" s="82"/>
      <c r="E63" s="83"/>
      <c r="F63" s="150">
        <f>SUM(F25:F61)</f>
        <v>0</v>
      </c>
    </row>
    <row r="64" spans="1:6" s="36" customFormat="1" ht="16.5" thickBot="1" x14ac:dyDescent="0.3">
      <c r="A64" s="74"/>
      <c r="B64" s="46"/>
      <c r="C64" s="62"/>
      <c r="D64" s="63"/>
      <c r="E64" s="64"/>
      <c r="F64" s="64"/>
    </row>
    <row r="65" spans="1:6" s="56" customFormat="1" ht="16.5" thickBot="1" x14ac:dyDescent="0.3">
      <c r="A65" s="110" t="s">
        <v>27</v>
      </c>
      <c r="B65" s="71" t="s">
        <v>100</v>
      </c>
      <c r="C65" s="68"/>
      <c r="D65" s="69"/>
      <c r="E65" s="69"/>
      <c r="F65" s="69"/>
    </row>
    <row r="66" spans="1:6" s="36" customFormat="1" x14ac:dyDescent="0.25">
      <c r="A66" s="113"/>
      <c r="B66" s="114"/>
      <c r="C66" s="35"/>
      <c r="D66" s="33"/>
      <c r="E66" s="33"/>
      <c r="F66" s="33"/>
    </row>
    <row r="67" spans="1:6" s="36" customFormat="1" ht="94.5" x14ac:dyDescent="0.25">
      <c r="A67" s="39" t="s">
        <v>29</v>
      </c>
      <c r="B67" s="84" t="s">
        <v>161</v>
      </c>
      <c r="C67" s="62"/>
      <c r="D67" s="63"/>
      <c r="E67" s="64"/>
      <c r="F67" s="64"/>
    </row>
    <row r="68" spans="1:6" s="36" customFormat="1" x14ac:dyDescent="0.2">
      <c r="A68" s="74"/>
      <c r="B68" s="50" t="s">
        <v>101</v>
      </c>
      <c r="C68" s="95" t="s">
        <v>14</v>
      </c>
      <c r="D68" s="111">
        <v>200</v>
      </c>
      <c r="E68" s="112"/>
      <c r="F68" s="112">
        <f>D68*E68</f>
        <v>0</v>
      </c>
    </row>
    <row r="69" spans="1:6" s="36" customFormat="1" x14ac:dyDescent="0.2">
      <c r="A69" s="74"/>
      <c r="B69" s="50"/>
      <c r="C69" s="95"/>
      <c r="D69" s="111"/>
      <c r="E69" s="112"/>
      <c r="F69" s="112"/>
    </row>
    <row r="70" spans="1:6" s="36" customFormat="1" ht="70.5" customHeight="1" x14ac:dyDescent="0.25">
      <c r="A70" s="39" t="s">
        <v>30</v>
      </c>
      <c r="B70" s="84" t="s">
        <v>104</v>
      </c>
      <c r="C70" s="62"/>
      <c r="D70" s="63"/>
      <c r="E70" s="64"/>
      <c r="F70" s="64"/>
    </row>
    <row r="71" spans="1:6" s="36" customFormat="1" x14ac:dyDescent="0.2">
      <c r="A71" s="74"/>
      <c r="B71" s="46" t="s">
        <v>103</v>
      </c>
      <c r="C71" s="95" t="s">
        <v>13</v>
      </c>
      <c r="D71" s="111">
        <v>25.5</v>
      </c>
      <c r="E71" s="112"/>
      <c r="F71" s="112">
        <f>D71*E71</f>
        <v>0</v>
      </c>
    </row>
    <row r="72" spans="1:6" s="36" customFormat="1" x14ac:dyDescent="0.2">
      <c r="A72" s="74"/>
      <c r="B72" s="50"/>
      <c r="C72" s="95"/>
      <c r="D72" s="111"/>
      <c r="E72" s="112"/>
      <c r="F72" s="112"/>
    </row>
    <row r="73" spans="1:6" s="36" customFormat="1" ht="173.25" customHeight="1" x14ac:dyDescent="0.25">
      <c r="A73" s="39" t="s">
        <v>31</v>
      </c>
      <c r="B73" s="84" t="s">
        <v>162</v>
      </c>
      <c r="C73" s="62"/>
      <c r="D73" s="63"/>
      <c r="E73" s="64"/>
      <c r="F73" s="64"/>
    </row>
    <row r="74" spans="1:6" s="36" customFormat="1" x14ac:dyDescent="0.2">
      <c r="A74" s="74"/>
      <c r="B74" s="46" t="s">
        <v>99</v>
      </c>
      <c r="C74" s="95" t="s">
        <v>23</v>
      </c>
      <c r="D74" s="111">
        <v>2.1</v>
      </c>
      <c r="E74" s="112"/>
      <c r="F74" s="112">
        <f>D74*E74</f>
        <v>0</v>
      </c>
    </row>
    <row r="75" spans="1:6" s="36" customFormat="1" x14ac:dyDescent="0.2">
      <c r="A75" s="74"/>
      <c r="B75" s="46"/>
      <c r="C75" s="95"/>
      <c r="D75" s="111"/>
      <c r="E75" s="112"/>
      <c r="F75" s="112"/>
    </row>
    <row r="76" spans="1:6" s="36" customFormat="1" ht="106.5" customHeight="1" x14ac:dyDescent="0.25">
      <c r="A76" s="39" t="s">
        <v>32</v>
      </c>
      <c r="B76" s="84" t="s">
        <v>113</v>
      </c>
      <c r="C76" s="62"/>
      <c r="D76" s="63"/>
      <c r="E76" s="64"/>
      <c r="F76" s="64"/>
    </row>
    <row r="77" spans="1:6" s="36" customFormat="1" x14ac:dyDescent="0.2">
      <c r="A77" s="74"/>
      <c r="B77" s="50" t="s">
        <v>111</v>
      </c>
      <c r="C77" s="95" t="s">
        <v>13</v>
      </c>
      <c r="D77" s="111">
        <v>101</v>
      </c>
      <c r="E77" s="112"/>
      <c r="F77" s="112">
        <f>D77*E77</f>
        <v>0</v>
      </c>
    </row>
    <row r="78" spans="1:6" s="36" customFormat="1" x14ac:dyDescent="0.2">
      <c r="A78" s="74"/>
      <c r="B78" s="50"/>
      <c r="C78" s="95"/>
      <c r="D78" s="111"/>
      <c r="E78" s="112"/>
      <c r="F78" s="112"/>
    </row>
    <row r="79" spans="1:6" s="36" customFormat="1" ht="102.75" customHeight="1" x14ac:dyDescent="0.25">
      <c r="A79" s="39" t="s">
        <v>33</v>
      </c>
      <c r="B79" s="84" t="s">
        <v>107</v>
      </c>
      <c r="C79" s="62"/>
      <c r="D79" s="63"/>
      <c r="E79" s="64"/>
      <c r="F79" s="64"/>
    </row>
    <row r="80" spans="1:6" s="36" customFormat="1" ht="21" customHeight="1" x14ac:dyDescent="0.2">
      <c r="A80" s="74"/>
      <c r="B80" s="46" t="s">
        <v>108</v>
      </c>
      <c r="C80" s="95" t="s">
        <v>13</v>
      </c>
      <c r="D80" s="111">
        <v>19</v>
      </c>
      <c r="E80" s="112"/>
      <c r="F80" s="112">
        <f>D80*E80</f>
        <v>0</v>
      </c>
    </row>
    <row r="81" spans="1:6" s="36" customFormat="1" x14ac:dyDescent="0.2">
      <c r="A81" s="74"/>
      <c r="B81" s="46"/>
      <c r="C81" s="95"/>
      <c r="D81" s="111"/>
      <c r="E81" s="112"/>
      <c r="F81" s="112"/>
    </row>
    <row r="82" spans="1:6" s="36" customFormat="1" ht="97.5" customHeight="1" x14ac:dyDescent="0.25">
      <c r="A82" s="39" t="s">
        <v>34</v>
      </c>
      <c r="B82" s="84" t="s">
        <v>112</v>
      </c>
      <c r="C82" s="62"/>
      <c r="D82" s="63"/>
      <c r="E82" s="64"/>
      <c r="F82" s="64"/>
    </row>
    <row r="83" spans="1:6" s="36" customFormat="1" ht="21" customHeight="1" x14ac:dyDescent="0.2">
      <c r="A83" s="74"/>
      <c r="B83" s="50" t="s">
        <v>111</v>
      </c>
      <c r="C83" s="95" t="s">
        <v>13</v>
      </c>
      <c r="D83" s="111">
        <v>101</v>
      </c>
      <c r="E83" s="112"/>
      <c r="F83" s="112">
        <f>D83*E83</f>
        <v>0</v>
      </c>
    </row>
    <row r="84" spans="1:6" s="36" customFormat="1" x14ac:dyDescent="0.2">
      <c r="A84" s="74"/>
      <c r="B84" s="50"/>
      <c r="C84" s="95"/>
      <c r="D84" s="111"/>
      <c r="E84" s="112"/>
      <c r="F84" s="112"/>
    </row>
    <row r="85" spans="1:6" s="36" customFormat="1" ht="167.25" customHeight="1" x14ac:dyDescent="0.25">
      <c r="A85" s="39" t="s">
        <v>35</v>
      </c>
      <c r="B85" s="87" t="s">
        <v>109</v>
      </c>
      <c r="C85" s="62"/>
      <c r="D85" s="63"/>
      <c r="E85" s="64"/>
      <c r="F85" s="64"/>
    </row>
    <row r="86" spans="1:6" s="36" customFormat="1" x14ac:dyDescent="0.25">
      <c r="A86" s="61"/>
      <c r="B86" s="50" t="s">
        <v>110</v>
      </c>
      <c r="C86" s="62" t="s">
        <v>13</v>
      </c>
      <c r="D86" s="63">
        <v>84</v>
      </c>
      <c r="E86" s="64"/>
      <c r="F86" s="64">
        <f>D86*E86</f>
        <v>0</v>
      </c>
    </row>
    <row r="87" spans="1:6" s="36" customFormat="1" x14ac:dyDescent="0.25">
      <c r="A87" s="61"/>
      <c r="B87" s="46"/>
      <c r="C87" s="62"/>
      <c r="D87" s="63"/>
      <c r="E87" s="64"/>
      <c r="F87" s="64"/>
    </row>
    <row r="88" spans="1:6" s="36" customFormat="1" ht="198.75" customHeight="1" x14ac:dyDescent="0.25">
      <c r="A88" s="39" t="s">
        <v>36</v>
      </c>
      <c r="B88" s="88" t="s">
        <v>167</v>
      </c>
      <c r="C88" s="62"/>
      <c r="D88" s="63"/>
      <c r="E88" s="64"/>
      <c r="F88" s="64"/>
    </row>
    <row r="89" spans="1:6" s="36" customFormat="1" x14ac:dyDescent="0.25">
      <c r="A89" s="61"/>
      <c r="B89" s="50" t="s">
        <v>110</v>
      </c>
      <c r="C89" s="62" t="s">
        <v>13</v>
      </c>
      <c r="D89" s="63">
        <v>84</v>
      </c>
      <c r="E89" s="64"/>
      <c r="F89" s="64">
        <f>D89*E89</f>
        <v>0</v>
      </c>
    </row>
    <row r="90" spans="1:6" s="36" customFormat="1" x14ac:dyDescent="0.2">
      <c r="A90" s="74"/>
      <c r="B90" s="50"/>
      <c r="C90" s="95"/>
      <c r="D90" s="111"/>
      <c r="E90" s="112"/>
      <c r="F90" s="112"/>
    </row>
    <row r="91" spans="1:6" s="36" customFormat="1" ht="120.75" customHeight="1" x14ac:dyDescent="0.25">
      <c r="A91" s="39" t="s">
        <v>37</v>
      </c>
      <c r="B91" s="88" t="s">
        <v>114</v>
      </c>
      <c r="C91" s="62"/>
      <c r="D91" s="63"/>
      <c r="E91" s="64"/>
      <c r="F91" s="64"/>
    </row>
    <row r="92" spans="1:6" s="36" customFormat="1" x14ac:dyDescent="0.25">
      <c r="A92" s="61"/>
      <c r="B92" s="50" t="s">
        <v>115</v>
      </c>
      <c r="C92" s="62" t="s">
        <v>17</v>
      </c>
      <c r="D92" s="63">
        <v>46</v>
      </c>
      <c r="E92" s="64"/>
      <c r="F92" s="64">
        <f>D92*E92</f>
        <v>0</v>
      </c>
    </row>
    <row r="93" spans="1:6" s="36" customFormat="1" x14ac:dyDescent="0.25">
      <c r="A93" s="61"/>
      <c r="B93" s="50"/>
      <c r="C93" s="62"/>
      <c r="D93" s="63"/>
      <c r="E93" s="64"/>
      <c r="F93" s="64"/>
    </row>
    <row r="94" spans="1:6" s="36" customFormat="1" ht="84.75" customHeight="1" x14ac:dyDescent="0.25">
      <c r="A94" s="39" t="s">
        <v>38</v>
      </c>
      <c r="B94" s="85" t="s">
        <v>117</v>
      </c>
      <c r="C94" s="62"/>
      <c r="D94" s="63"/>
      <c r="E94" s="64"/>
      <c r="F94" s="64"/>
    </row>
    <row r="95" spans="1:6" s="36" customFormat="1" x14ac:dyDescent="0.25">
      <c r="A95" s="74"/>
      <c r="B95" s="46" t="s">
        <v>118</v>
      </c>
      <c r="C95" s="62" t="s">
        <v>17</v>
      </c>
      <c r="D95" s="63">
        <v>4</v>
      </c>
      <c r="E95" s="64"/>
      <c r="F95" s="64">
        <f>D95*E95</f>
        <v>0</v>
      </c>
    </row>
    <row r="96" spans="1:6" s="36" customFormat="1" x14ac:dyDescent="0.25">
      <c r="A96" s="74"/>
      <c r="B96" s="46"/>
      <c r="C96" s="62"/>
      <c r="D96" s="63"/>
      <c r="E96" s="64"/>
      <c r="F96" s="64"/>
    </row>
    <row r="97" spans="1:6" s="36" customFormat="1" ht="150.75" customHeight="1" x14ac:dyDescent="0.25">
      <c r="A97" s="39" t="s">
        <v>39</v>
      </c>
      <c r="B97" s="90" t="s">
        <v>119</v>
      </c>
      <c r="C97" s="62"/>
      <c r="D97" s="63"/>
      <c r="E97" s="64"/>
      <c r="F97" s="64"/>
    </row>
    <row r="98" spans="1:6" s="36" customFormat="1" x14ac:dyDescent="0.25">
      <c r="A98" s="74"/>
      <c r="B98" s="50" t="s">
        <v>120</v>
      </c>
      <c r="C98" s="62" t="s">
        <v>13</v>
      </c>
      <c r="D98" s="63">
        <v>42</v>
      </c>
      <c r="E98" s="64"/>
      <c r="F98" s="64">
        <f>D98*E98</f>
        <v>0</v>
      </c>
    </row>
    <row r="99" spans="1:6" s="36" customFormat="1" x14ac:dyDescent="0.2">
      <c r="A99" s="74"/>
      <c r="B99" s="50"/>
      <c r="C99" s="95"/>
      <c r="D99" s="111"/>
      <c r="E99" s="112"/>
      <c r="F99" s="112"/>
    </row>
    <row r="100" spans="1:6" ht="126" customHeight="1" x14ac:dyDescent="0.25">
      <c r="A100" s="39" t="s">
        <v>40</v>
      </c>
      <c r="B100" s="90" t="s">
        <v>122</v>
      </c>
      <c r="C100" s="62"/>
      <c r="D100" s="63"/>
      <c r="E100" s="64"/>
      <c r="F100" s="64"/>
    </row>
    <row r="101" spans="1:6" s="36" customFormat="1" x14ac:dyDescent="0.25">
      <c r="A101" s="74"/>
      <c r="B101" s="46" t="s">
        <v>121</v>
      </c>
      <c r="C101" s="62" t="s">
        <v>13</v>
      </c>
      <c r="D101" s="63">
        <v>42</v>
      </c>
      <c r="E101" s="64"/>
      <c r="F101" s="64">
        <f>D101*E101</f>
        <v>0</v>
      </c>
    </row>
    <row r="102" spans="1:6" s="36" customFormat="1" x14ac:dyDescent="0.25">
      <c r="A102" s="74"/>
      <c r="B102" s="46"/>
      <c r="C102" s="62"/>
      <c r="D102" s="63"/>
      <c r="E102" s="64"/>
      <c r="F102" s="64"/>
    </row>
    <row r="103" spans="1:6" s="36" customFormat="1" ht="173.25" x14ac:dyDescent="0.25">
      <c r="A103" s="39" t="s">
        <v>41</v>
      </c>
      <c r="B103" s="130" t="s">
        <v>169</v>
      </c>
      <c r="C103" s="62"/>
      <c r="D103" s="63"/>
      <c r="E103" s="64"/>
      <c r="F103" s="64"/>
    </row>
    <row r="104" spans="1:6" s="36" customFormat="1" x14ac:dyDescent="0.25">
      <c r="A104" s="74"/>
      <c r="B104" s="46" t="s">
        <v>165</v>
      </c>
      <c r="C104" s="62" t="s">
        <v>23</v>
      </c>
      <c r="D104" s="63">
        <v>2</v>
      </c>
      <c r="E104" s="64"/>
      <c r="F104" s="64">
        <f>D104*E104</f>
        <v>0</v>
      </c>
    </row>
    <row r="105" spans="1:6" s="36" customFormat="1" x14ac:dyDescent="0.25">
      <c r="A105" s="74"/>
      <c r="B105" s="46"/>
      <c r="C105" s="62"/>
      <c r="D105" s="63"/>
      <c r="E105" s="64"/>
      <c r="F105" s="64"/>
    </row>
    <row r="106" spans="1:6" s="36" customFormat="1" ht="159.75" customHeight="1" x14ac:dyDescent="0.25">
      <c r="A106" s="39" t="s">
        <v>42</v>
      </c>
      <c r="B106" s="90" t="s">
        <v>168</v>
      </c>
      <c r="C106" s="62"/>
      <c r="D106" s="63"/>
      <c r="E106" s="64"/>
      <c r="F106" s="64"/>
    </row>
    <row r="107" spans="1:6" s="36" customFormat="1" x14ac:dyDescent="0.25">
      <c r="A107" s="74"/>
      <c r="B107" s="50" t="s">
        <v>120</v>
      </c>
      <c r="C107" s="62" t="s">
        <v>13</v>
      </c>
      <c r="D107" s="63">
        <v>42</v>
      </c>
      <c r="E107" s="64"/>
      <c r="F107" s="64">
        <f>D107*E107</f>
        <v>0</v>
      </c>
    </row>
    <row r="108" spans="1:6" s="36" customFormat="1" x14ac:dyDescent="0.25">
      <c r="A108" s="74"/>
      <c r="B108" s="50"/>
      <c r="C108" s="62"/>
      <c r="D108" s="63"/>
      <c r="E108" s="64"/>
      <c r="F108" s="64"/>
    </row>
    <row r="109" spans="1:6" s="36" customFormat="1" ht="117.75" customHeight="1" x14ac:dyDescent="0.25">
      <c r="A109" s="39" t="s">
        <v>82</v>
      </c>
      <c r="B109" s="90" t="s">
        <v>172</v>
      </c>
      <c r="C109" s="62"/>
      <c r="D109" s="63"/>
      <c r="E109" s="64"/>
      <c r="F109" s="64"/>
    </row>
    <row r="110" spans="1:6" s="36" customFormat="1" x14ac:dyDescent="0.25">
      <c r="A110" s="74"/>
      <c r="B110" s="46" t="s">
        <v>170</v>
      </c>
      <c r="C110" s="62" t="s">
        <v>13</v>
      </c>
      <c r="D110" s="63">
        <v>105</v>
      </c>
      <c r="E110" s="64"/>
      <c r="F110" s="64">
        <f>D110*E110</f>
        <v>0</v>
      </c>
    </row>
    <row r="111" spans="1:6" s="36" customFormat="1" x14ac:dyDescent="0.25">
      <c r="A111" s="74"/>
      <c r="B111" s="46"/>
      <c r="C111" s="62"/>
      <c r="D111" s="63"/>
      <c r="E111" s="64"/>
      <c r="F111" s="64"/>
    </row>
    <row r="112" spans="1:6" s="36" customFormat="1" ht="159.75" customHeight="1" x14ac:dyDescent="0.25">
      <c r="A112" s="39" t="s">
        <v>125</v>
      </c>
      <c r="B112" s="90" t="s">
        <v>171</v>
      </c>
      <c r="C112" s="62"/>
      <c r="D112" s="63"/>
      <c r="E112" s="64"/>
      <c r="F112" s="64"/>
    </row>
    <row r="113" spans="1:6" s="36" customFormat="1" x14ac:dyDescent="0.25">
      <c r="A113" s="74"/>
      <c r="B113" s="46" t="s">
        <v>170</v>
      </c>
      <c r="C113" s="62" t="s">
        <v>13</v>
      </c>
      <c r="D113" s="63">
        <v>105</v>
      </c>
      <c r="E113" s="64"/>
      <c r="F113" s="64">
        <f>D113*E113</f>
        <v>0</v>
      </c>
    </row>
    <row r="114" spans="1:6" s="36" customFormat="1" x14ac:dyDescent="0.25">
      <c r="A114" s="89"/>
      <c r="B114" s="46"/>
      <c r="C114" s="62"/>
      <c r="D114" s="63"/>
      <c r="E114" s="64"/>
      <c r="F114" s="64"/>
    </row>
    <row r="115" spans="1:6" ht="90.75" customHeight="1" x14ac:dyDescent="0.25">
      <c r="A115" s="39" t="s">
        <v>126</v>
      </c>
      <c r="B115" s="90" t="s">
        <v>173</v>
      </c>
      <c r="C115" s="62"/>
      <c r="D115" s="63"/>
      <c r="E115" s="64"/>
      <c r="F115" s="64"/>
    </row>
    <row r="116" spans="1:6" x14ac:dyDescent="0.25">
      <c r="A116" s="74"/>
      <c r="B116" s="46" t="s">
        <v>124</v>
      </c>
      <c r="C116" s="62" t="s">
        <v>13</v>
      </c>
      <c r="D116" s="63">
        <v>84</v>
      </c>
      <c r="E116" s="64"/>
      <c r="F116" s="64">
        <f>D116*E116</f>
        <v>0</v>
      </c>
    </row>
    <row r="117" spans="1:6" x14ac:dyDescent="0.25">
      <c r="A117" s="74"/>
      <c r="B117" s="46"/>
      <c r="C117" s="62"/>
      <c r="D117" s="63"/>
      <c r="E117" s="64"/>
      <c r="F117" s="64"/>
    </row>
    <row r="118" spans="1:6" ht="117" customHeight="1" x14ac:dyDescent="0.25">
      <c r="A118" s="39" t="s">
        <v>127</v>
      </c>
      <c r="B118" s="73" t="s">
        <v>130</v>
      </c>
      <c r="C118" s="75"/>
      <c r="D118" s="76"/>
      <c r="E118" s="64"/>
      <c r="F118" s="64"/>
    </row>
    <row r="119" spans="1:6" x14ac:dyDescent="0.25">
      <c r="A119" s="66"/>
      <c r="B119" s="46" t="s">
        <v>132</v>
      </c>
      <c r="C119" s="62" t="s">
        <v>17</v>
      </c>
      <c r="D119" s="63">
        <v>42</v>
      </c>
      <c r="E119" s="64"/>
      <c r="F119" s="64">
        <f>D119*E119</f>
        <v>0</v>
      </c>
    </row>
    <row r="120" spans="1:6" x14ac:dyDescent="0.25">
      <c r="A120" s="66"/>
      <c r="B120" s="46"/>
      <c r="C120" s="62"/>
      <c r="D120" s="63"/>
      <c r="E120" s="64"/>
      <c r="F120" s="64"/>
    </row>
    <row r="121" spans="1:6" ht="78.75" x14ac:dyDescent="0.25">
      <c r="A121" s="39" t="s">
        <v>128</v>
      </c>
      <c r="B121" s="77" t="s">
        <v>174</v>
      </c>
      <c r="C121" s="75"/>
      <c r="D121" s="76"/>
      <c r="E121" s="64"/>
      <c r="F121" s="64"/>
    </row>
    <row r="122" spans="1:6" x14ac:dyDescent="0.25">
      <c r="A122" s="74"/>
      <c r="B122" s="46" t="s">
        <v>198</v>
      </c>
      <c r="C122" s="62" t="s">
        <v>13</v>
      </c>
      <c r="D122" s="63">
        <v>21</v>
      </c>
      <c r="E122" s="64"/>
      <c r="F122" s="64">
        <f>D122*E122</f>
        <v>0</v>
      </c>
    </row>
    <row r="123" spans="1:6" x14ac:dyDescent="0.25">
      <c r="A123" s="74"/>
      <c r="B123" s="46"/>
      <c r="C123" s="62"/>
      <c r="D123" s="63"/>
      <c r="E123" s="64"/>
      <c r="F123" s="64"/>
    </row>
    <row r="124" spans="1:6" ht="63" x14ac:dyDescent="0.25">
      <c r="A124" s="39" t="s">
        <v>131</v>
      </c>
      <c r="B124" s="77" t="s">
        <v>175</v>
      </c>
      <c r="C124" s="75"/>
      <c r="D124" s="76"/>
      <c r="E124" s="64"/>
      <c r="F124" s="64"/>
    </row>
    <row r="125" spans="1:6" x14ac:dyDescent="0.25">
      <c r="A125" s="74"/>
      <c r="B125" s="46" t="s">
        <v>198</v>
      </c>
      <c r="C125" s="62" t="s">
        <v>13</v>
      </c>
      <c r="D125" s="63">
        <v>21</v>
      </c>
      <c r="E125" s="64"/>
      <c r="F125" s="64">
        <f>D125*E125</f>
        <v>0</v>
      </c>
    </row>
    <row r="126" spans="1:6" s="36" customFormat="1" x14ac:dyDescent="0.2">
      <c r="A126" s="74"/>
      <c r="B126" s="50"/>
      <c r="C126" s="95"/>
      <c r="D126" s="111"/>
      <c r="E126" s="112"/>
      <c r="F126" s="112"/>
    </row>
    <row r="127" spans="1:6" s="36" customFormat="1" ht="318" customHeight="1" x14ac:dyDescent="0.25">
      <c r="A127" s="39" t="s">
        <v>178</v>
      </c>
      <c r="B127" s="50" t="s">
        <v>220</v>
      </c>
      <c r="C127" s="62"/>
      <c r="D127" s="63"/>
      <c r="E127" s="64"/>
      <c r="F127" s="64"/>
    </row>
    <row r="128" spans="1:6" s="36" customFormat="1" x14ac:dyDescent="0.25">
      <c r="A128" s="74"/>
      <c r="B128" s="46" t="s">
        <v>129</v>
      </c>
      <c r="C128" s="62" t="s">
        <v>17</v>
      </c>
      <c r="D128" s="63">
        <v>46</v>
      </c>
      <c r="E128" s="64"/>
      <c r="F128" s="64">
        <f>D128*E128</f>
        <v>0</v>
      </c>
    </row>
    <row r="129" spans="1:6" s="36" customFormat="1" ht="16.5" thickBot="1" x14ac:dyDescent="0.25">
      <c r="A129" s="74"/>
      <c r="B129" s="50"/>
      <c r="C129" s="95"/>
      <c r="D129" s="111"/>
      <c r="E129" s="112"/>
      <c r="F129" s="112"/>
    </row>
    <row r="130" spans="1:6" s="36" customFormat="1" ht="16.5" thickBot="1" x14ac:dyDescent="0.3">
      <c r="A130" s="80" t="s">
        <v>27</v>
      </c>
      <c r="B130" s="81" t="str">
        <f>B65</f>
        <v>SANACIJSKI RADOVI.</v>
      </c>
      <c r="C130" s="82"/>
      <c r="D130" s="82"/>
      <c r="E130" s="83"/>
      <c r="F130" s="150">
        <f>SUM(F68:F128)</f>
        <v>0</v>
      </c>
    </row>
    <row r="131" spans="1:6" s="36" customFormat="1" x14ac:dyDescent="0.2">
      <c r="A131" s="74"/>
      <c r="B131" s="50"/>
      <c r="C131" s="95"/>
      <c r="D131" s="111"/>
      <c r="E131" s="112"/>
      <c r="F131" s="112"/>
    </row>
    <row r="132" spans="1:6" s="36" customFormat="1" ht="16.5" thickBot="1" x14ac:dyDescent="0.25">
      <c r="A132" s="74"/>
      <c r="B132" s="50"/>
      <c r="C132" s="95"/>
      <c r="D132" s="111"/>
      <c r="E132" s="112"/>
      <c r="F132" s="112"/>
    </row>
    <row r="133" spans="1:6" s="56" customFormat="1" ht="16.5" thickBot="1" x14ac:dyDescent="0.3">
      <c r="A133" s="110" t="s">
        <v>44</v>
      </c>
      <c r="B133" s="71" t="s">
        <v>81</v>
      </c>
      <c r="C133" s="68"/>
      <c r="D133" s="69"/>
      <c r="E133" s="69"/>
      <c r="F133" s="69"/>
    </row>
    <row r="134" spans="1:6" s="36" customFormat="1" x14ac:dyDescent="0.2">
      <c r="A134" s="74"/>
      <c r="B134" s="50"/>
      <c r="C134" s="95"/>
      <c r="D134" s="111"/>
      <c r="E134" s="112"/>
      <c r="F134" s="112"/>
    </row>
    <row r="135" spans="1:6" s="36" customFormat="1" ht="141.75" x14ac:dyDescent="0.25">
      <c r="A135" s="39" t="s">
        <v>45</v>
      </c>
      <c r="B135" s="77" t="s">
        <v>134</v>
      </c>
      <c r="C135" s="75"/>
      <c r="D135" s="76"/>
      <c r="E135" s="64"/>
      <c r="F135" s="64"/>
    </row>
    <row r="136" spans="1:6" s="36" customFormat="1" x14ac:dyDescent="0.25">
      <c r="A136" s="74"/>
      <c r="B136" s="46" t="s">
        <v>91</v>
      </c>
      <c r="C136" s="62" t="s">
        <v>17</v>
      </c>
      <c r="D136" s="63">
        <v>7</v>
      </c>
      <c r="E136" s="64"/>
      <c r="F136" s="64">
        <f>D136*E136</f>
        <v>0</v>
      </c>
    </row>
    <row r="137" spans="1:6" s="36" customFormat="1" x14ac:dyDescent="0.2">
      <c r="A137" s="74"/>
      <c r="B137" s="50"/>
      <c r="C137" s="95"/>
      <c r="D137" s="111"/>
      <c r="E137" s="112"/>
      <c r="F137" s="112"/>
    </row>
    <row r="138" spans="1:6" s="36" customFormat="1" ht="78.75" x14ac:dyDescent="0.25">
      <c r="A138" s="39" t="s">
        <v>46</v>
      </c>
      <c r="B138" s="73" t="s">
        <v>135</v>
      </c>
      <c r="C138" s="75"/>
      <c r="D138" s="76"/>
      <c r="E138" s="64"/>
      <c r="F138" s="64"/>
    </row>
    <row r="139" spans="1:6" s="36" customFormat="1" x14ac:dyDescent="0.25">
      <c r="A139" s="66"/>
      <c r="B139" s="46" t="s">
        <v>93</v>
      </c>
      <c r="C139" s="62" t="s">
        <v>17</v>
      </c>
      <c r="D139" s="63">
        <v>32</v>
      </c>
      <c r="E139" s="64"/>
      <c r="F139" s="64">
        <f>D139*E139</f>
        <v>0</v>
      </c>
    </row>
    <row r="140" spans="1:6" s="36" customFormat="1" x14ac:dyDescent="0.25">
      <c r="A140" s="119"/>
      <c r="B140" s="120"/>
      <c r="C140" s="121"/>
      <c r="D140" s="122"/>
      <c r="E140" s="122"/>
      <c r="F140" s="122"/>
    </row>
    <row r="141" spans="1:6" s="36" customFormat="1" ht="78.75" x14ac:dyDescent="0.25">
      <c r="A141" s="39" t="s">
        <v>47</v>
      </c>
      <c r="B141" s="73" t="s">
        <v>136</v>
      </c>
      <c r="C141" s="75"/>
      <c r="D141" s="76"/>
      <c r="E141" s="64"/>
      <c r="F141" s="64"/>
    </row>
    <row r="142" spans="1:6" s="36" customFormat="1" x14ac:dyDescent="0.25">
      <c r="A142" s="66"/>
      <c r="B142" s="46" t="s">
        <v>94</v>
      </c>
      <c r="C142" s="62" t="s">
        <v>12</v>
      </c>
      <c r="D142" s="63">
        <v>8</v>
      </c>
      <c r="E142" s="64"/>
      <c r="F142" s="64">
        <f>D142*E142</f>
        <v>0</v>
      </c>
    </row>
    <row r="143" spans="1:6" s="36" customFormat="1" x14ac:dyDescent="0.25">
      <c r="A143" s="119"/>
      <c r="B143" s="120"/>
      <c r="C143" s="121"/>
      <c r="D143" s="122"/>
      <c r="E143" s="122"/>
      <c r="F143" s="122"/>
    </row>
    <row r="144" spans="1:6" s="36" customFormat="1" ht="74.25" customHeight="1" x14ac:dyDescent="0.25">
      <c r="A144" s="39" t="s">
        <v>48</v>
      </c>
      <c r="B144" s="73" t="s">
        <v>137</v>
      </c>
      <c r="C144" s="75"/>
      <c r="D144" s="76"/>
      <c r="E144" s="64"/>
      <c r="F144" s="64"/>
    </row>
    <row r="145" spans="1:6" s="36" customFormat="1" x14ac:dyDescent="0.25">
      <c r="A145" s="66"/>
      <c r="B145" s="46" t="s">
        <v>97</v>
      </c>
      <c r="C145" s="62" t="s">
        <v>12</v>
      </c>
      <c r="D145" s="63">
        <v>2</v>
      </c>
      <c r="E145" s="64"/>
      <c r="F145" s="64">
        <f>D145*E145</f>
        <v>0</v>
      </c>
    </row>
    <row r="146" spans="1:6" s="36" customFormat="1" x14ac:dyDescent="0.2">
      <c r="A146" s="74"/>
      <c r="B146" s="50"/>
      <c r="C146" s="95"/>
      <c r="D146" s="111"/>
      <c r="E146" s="112"/>
      <c r="F146" s="112"/>
    </row>
    <row r="147" spans="1:6" ht="187.5" customHeight="1" x14ac:dyDescent="0.25">
      <c r="A147" s="39" t="s">
        <v>179</v>
      </c>
      <c r="B147" s="90" t="s">
        <v>80</v>
      </c>
      <c r="C147" s="91"/>
      <c r="D147" s="60"/>
      <c r="E147" s="92"/>
      <c r="F147" s="93"/>
    </row>
    <row r="148" spans="1:6" x14ac:dyDescent="0.25">
      <c r="A148" s="86"/>
      <c r="B148" s="94" t="s">
        <v>138</v>
      </c>
      <c r="C148" s="62" t="s">
        <v>17</v>
      </c>
      <c r="D148" s="63">
        <v>4</v>
      </c>
      <c r="E148" s="64"/>
      <c r="F148" s="64">
        <f>D148*E148</f>
        <v>0</v>
      </c>
    </row>
    <row r="149" spans="1:6" x14ac:dyDescent="0.25">
      <c r="A149" s="86"/>
      <c r="B149" s="94"/>
      <c r="C149" s="62"/>
      <c r="D149" s="63"/>
      <c r="E149" s="64"/>
      <c r="F149" s="64"/>
    </row>
    <row r="150" spans="1:6" ht="185.25" customHeight="1" x14ac:dyDescent="0.25">
      <c r="A150" s="39" t="s">
        <v>180</v>
      </c>
      <c r="B150" s="90" t="s">
        <v>43</v>
      </c>
      <c r="C150" s="91"/>
      <c r="D150" s="60"/>
      <c r="E150" s="92"/>
      <c r="F150" s="93"/>
    </row>
    <row r="151" spans="1:6" x14ac:dyDescent="0.25">
      <c r="A151" s="39"/>
      <c r="B151" s="94" t="s">
        <v>139</v>
      </c>
      <c r="C151" s="62" t="s">
        <v>17</v>
      </c>
      <c r="D151" s="63">
        <v>8</v>
      </c>
      <c r="E151" s="64"/>
      <c r="F151" s="64">
        <f>D151*E151</f>
        <v>0</v>
      </c>
    </row>
    <row r="152" spans="1:6" x14ac:dyDescent="0.25">
      <c r="A152" s="39"/>
      <c r="B152" s="94"/>
      <c r="C152" s="62"/>
      <c r="D152" s="63"/>
      <c r="E152" s="64"/>
      <c r="F152" s="64"/>
    </row>
    <row r="153" spans="1:6" ht="100.5" customHeight="1" x14ac:dyDescent="0.25">
      <c r="A153" s="39" t="s">
        <v>181</v>
      </c>
      <c r="B153" s="131" t="s">
        <v>176</v>
      </c>
      <c r="C153" s="132"/>
      <c r="D153" s="133"/>
      <c r="E153" s="134"/>
      <c r="F153" s="135"/>
    </row>
    <row r="154" spans="1:6" x14ac:dyDescent="0.25">
      <c r="A154" s="86"/>
      <c r="B154" s="94" t="s">
        <v>177</v>
      </c>
      <c r="C154" s="132" t="s">
        <v>17</v>
      </c>
      <c r="D154" s="133">
        <v>42</v>
      </c>
      <c r="E154" s="134"/>
      <c r="F154" s="135">
        <f>D154*E154</f>
        <v>0</v>
      </c>
    </row>
    <row r="155" spans="1:6" ht="16.5" thickBot="1" x14ac:dyDescent="0.3">
      <c r="A155" s="39"/>
      <c r="B155" s="90"/>
      <c r="C155" s="91"/>
      <c r="D155" s="60"/>
      <c r="E155" s="92"/>
      <c r="F155" s="93"/>
    </row>
    <row r="156" spans="1:6" s="36" customFormat="1" ht="16.5" thickBot="1" x14ac:dyDescent="0.3">
      <c r="A156" s="80" t="s">
        <v>44</v>
      </c>
      <c r="B156" s="81" t="str">
        <f>B133</f>
        <v>ZAVRŠNI RADOVI.</v>
      </c>
      <c r="C156" s="82"/>
      <c r="D156" s="82"/>
      <c r="E156" s="83"/>
      <c r="F156" s="150">
        <f>SUM(F136:F154)</f>
        <v>0</v>
      </c>
    </row>
    <row r="157" spans="1:6" s="36" customFormat="1" ht="16.5" thickBot="1" x14ac:dyDescent="0.3">
      <c r="A157" s="115"/>
      <c r="B157" s="116"/>
      <c r="C157" s="49"/>
      <c r="D157" s="49"/>
      <c r="E157" s="43"/>
      <c r="F157" s="60"/>
    </row>
    <row r="158" spans="1:6" s="36" customFormat="1" ht="32.25" thickBot="1" x14ac:dyDescent="0.25">
      <c r="A158" s="99"/>
      <c r="B158" s="103" t="s">
        <v>216</v>
      </c>
      <c r="C158" s="100"/>
      <c r="D158" s="100"/>
      <c r="E158" s="101"/>
      <c r="F158" s="102"/>
    </row>
    <row r="159" spans="1:6" s="36" customFormat="1" ht="17.25" customHeight="1" thickBot="1" x14ac:dyDescent="0.25">
      <c r="A159" s="124" t="s">
        <v>19</v>
      </c>
      <c r="B159" s="103" t="str">
        <f>B63</f>
        <v>RADOVI UKLANJANJA  I DEMONTAŽE.</v>
      </c>
      <c r="C159" s="117"/>
      <c r="D159" s="118"/>
      <c r="E159" s="106"/>
      <c r="F159" s="107">
        <f>F63</f>
        <v>0</v>
      </c>
    </row>
    <row r="160" spans="1:6" s="36" customFormat="1" ht="16.5" thickBot="1" x14ac:dyDescent="0.25">
      <c r="A160" s="124" t="s">
        <v>27</v>
      </c>
      <c r="B160" s="103" t="str">
        <f>B130</f>
        <v>SANACIJSKI RADOVI.</v>
      </c>
      <c r="C160" s="117"/>
      <c r="D160" s="118"/>
      <c r="E160" s="106"/>
      <c r="F160" s="107">
        <f>F130</f>
        <v>0</v>
      </c>
    </row>
    <row r="161" spans="1:6" s="36" customFormat="1" ht="16.5" thickBot="1" x14ac:dyDescent="0.25">
      <c r="A161" s="125" t="s">
        <v>44</v>
      </c>
      <c r="B161" s="126" t="str">
        <f>B156</f>
        <v>ZAVRŠNI RADOVI.</v>
      </c>
      <c r="C161" s="117"/>
      <c r="D161" s="118"/>
      <c r="E161" s="106"/>
      <c r="F161" s="107">
        <f>F156</f>
        <v>0</v>
      </c>
    </row>
    <row r="162" spans="1:6" s="36" customFormat="1" ht="16.5" thickBot="1" x14ac:dyDescent="0.25">
      <c r="A162" s="100"/>
      <c r="B162" s="100"/>
      <c r="C162" s="127"/>
      <c r="D162" s="127"/>
      <c r="E162" s="101"/>
      <c r="F162" s="102"/>
    </row>
    <row r="163" spans="1:6" s="36" customFormat="1" ht="32.25" thickBot="1" x14ac:dyDescent="0.25">
      <c r="A163" s="109" t="s">
        <v>15</v>
      </c>
      <c r="B163" s="103" t="s">
        <v>217</v>
      </c>
      <c r="C163" s="104"/>
      <c r="D163" s="105"/>
      <c r="E163" s="106"/>
      <c r="F163" s="107">
        <f>SUM(F159:F161)</f>
        <v>0</v>
      </c>
    </row>
    <row r="164" spans="1:6" s="36" customFormat="1" x14ac:dyDescent="0.2">
      <c r="A164" s="128"/>
      <c r="B164" s="100"/>
      <c r="C164" s="127"/>
      <c r="D164" s="127"/>
      <c r="E164" s="101"/>
      <c r="F164" s="102"/>
    </row>
    <row r="165" spans="1:6" s="36" customFormat="1" ht="16.5" thickBot="1" x14ac:dyDescent="0.25">
      <c r="A165" s="74"/>
      <c r="B165" s="50"/>
      <c r="C165" s="95"/>
      <c r="D165" s="111"/>
      <c r="E165" s="112"/>
      <c r="F165" s="112"/>
    </row>
    <row r="166" spans="1:6" s="36" customFormat="1" ht="32.25" thickBot="1" x14ac:dyDescent="0.3">
      <c r="A166" s="129" t="s">
        <v>18</v>
      </c>
      <c r="B166" s="65" t="s">
        <v>218</v>
      </c>
      <c r="C166" s="35"/>
      <c r="D166" s="33"/>
      <c r="E166" s="33"/>
      <c r="F166" s="33"/>
    </row>
    <row r="167" spans="1:6" s="56" customFormat="1" ht="16.5" thickBot="1" x14ac:dyDescent="0.3">
      <c r="A167" s="66"/>
      <c r="B167" s="67"/>
      <c r="C167" s="68"/>
      <c r="D167" s="69"/>
      <c r="E167" s="69"/>
      <c r="F167" s="69"/>
    </row>
    <row r="168" spans="1:6" s="56" customFormat="1" ht="16.5" thickBot="1" x14ac:dyDescent="0.3">
      <c r="A168" s="70" t="s">
        <v>49</v>
      </c>
      <c r="B168" s="71" t="s">
        <v>85</v>
      </c>
      <c r="C168" s="68"/>
      <c r="D168" s="69"/>
      <c r="E168" s="69"/>
      <c r="F168" s="69"/>
    </row>
    <row r="169" spans="1:6" s="123" customFormat="1" x14ac:dyDescent="0.25">
      <c r="A169" s="119"/>
      <c r="B169" s="120"/>
      <c r="C169" s="121"/>
      <c r="D169" s="122"/>
      <c r="E169" s="122"/>
      <c r="F169" s="122"/>
    </row>
    <row r="170" spans="1:6" s="56" customFormat="1" ht="105.75" customHeight="1" x14ac:dyDescent="0.25">
      <c r="A170" s="39" t="s">
        <v>69</v>
      </c>
      <c r="B170" s="73" t="s">
        <v>92</v>
      </c>
      <c r="C170" s="75"/>
      <c r="D170" s="76"/>
      <c r="E170" s="64"/>
      <c r="F170" s="64"/>
    </row>
    <row r="171" spans="1:6" s="56" customFormat="1" x14ac:dyDescent="0.25">
      <c r="A171" s="66"/>
      <c r="B171" s="46" t="s">
        <v>93</v>
      </c>
      <c r="C171" s="62" t="s">
        <v>17</v>
      </c>
      <c r="D171" s="63">
        <v>32</v>
      </c>
      <c r="E171" s="64"/>
      <c r="F171" s="64">
        <f>D171*E171</f>
        <v>0</v>
      </c>
    </row>
    <row r="172" spans="1:6" s="123" customFormat="1" x14ac:dyDescent="0.25">
      <c r="A172" s="119"/>
      <c r="B172" s="120"/>
      <c r="C172" s="121"/>
      <c r="D172" s="122"/>
      <c r="E172" s="122"/>
      <c r="F172" s="122"/>
    </row>
    <row r="173" spans="1:6" s="56" customFormat="1" ht="98.25" customHeight="1" x14ac:dyDescent="0.25">
      <c r="A173" s="39" t="s">
        <v>70</v>
      </c>
      <c r="B173" s="73" t="s">
        <v>95</v>
      </c>
      <c r="C173" s="75"/>
      <c r="D173" s="76"/>
      <c r="E173" s="64"/>
      <c r="F173" s="64"/>
    </row>
    <row r="174" spans="1:6" s="56" customFormat="1" x14ac:dyDescent="0.25">
      <c r="A174" s="66"/>
      <c r="B174" s="46" t="s">
        <v>94</v>
      </c>
      <c r="C174" s="62" t="s">
        <v>12</v>
      </c>
      <c r="D174" s="63">
        <v>8</v>
      </c>
      <c r="E174" s="64"/>
      <c r="F174" s="64">
        <f>D174*E174</f>
        <v>0</v>
      </c>
    </row>
    <row r="175" spans="1:6" s="123" customFormat="1" x14ac:dyDescent="0.25">
      <c r="A175" s="119"/>
      <c r="B175" s="120"/>
      <c r="C175" s="121"/>
      <c r="D175" s="122"/>
      <c r="E175" s="122"/>
      <c r="F175" s="122"/>
    </row>
    <row r="176" spans="1:6" s="123" customFormat="1" ht="94.5" x14ac:dyDescent="0.25">
      <c r="A176" s="39" t="s">
        <v>71</v>
      </c>
      <c r="B176" s="73" t="s">
        <v>96</v>
      </c>
      <c r="C176" s="75"/>
      <c r="D176" s="76"/>
      <c r="E176" s="64"/>
      <c r="F176" s="64"/>
    </row>
    <row r="177" spans="1:6" s="123" customFormat="1" x14ac:dyDescent="0.25">
      <c r="A177" s="66"/>
      <c r="B177" s="46" t="s">
        <v>97</v>
      </c>
      <c r="C177" s="62" t="s">
        <v>12</v>
      </c>
      <c r="D177" s="63">
        <v>2</v>
      </c>
      <c r="E177" s="64"/>
      <c r="F177" s="64">
        <f>D177*E177</f>
        <v>0</v>
      </c>
    </row>
    <row r="178" spans="1:6" s="56" customFormat="1" x14ac:dyDescent="0.25">
      <c r="A178" s="66"/>
      <c r="B178" s="67"/>
      <c r="C178" s="68"/>
      <c r="D178" s="69"/>
      <c r="E178" s="69"/>
      <c r="F178" s="69"/>
    </row>
    <row r="179" spans="1:6" s="56" customFormat="1" ht="98.25" customHeight="1" x14ac:dyDescent="0.25">
      <c r="A179" s="39" t="s">
        <v>72</v>
      </c>
      <c r="B179" s="73" t="s">
        <v>90</v>
      </c>
      <c r="C179" s="75"/>
      <c r="D179" s="76"/>
      <c r="E179" s="64"/>
      <c r="F179" s="64"/>
    </row>
    <row r="180" spans="1:6" s="56" customFormat="1" x14ac:dyDescent="0.25">
      <c r="A180" s="66"/>
      <c r="B180" s="46" t="s">
        <v>140</v>
      </c>
      <c r="C180" s="62" t="s">
        <v>17</v>
      </c>
      <c r="D180" s="63">
        <v>24</v>
      </c>
      <c r="E180" s="64"/>
      <c r="F180" s="64">
        <f>D180*E180</f>
        <v>0</v>
      </c>
    </row>
    <row r="181" spans="1:6" s="56" customFormat="1" x14ac:dyDescent="0.25">
      <c r="A181" s="66"/>
      <c r="B181" s="67"/>
      <c r="C181" s="68"/>
      <c r="D181" s="69"/>
      <c r="E181" s="69"/>
      <c r="F181" s="69"/>
    </row>
    <row r="182" spans="1:6" s="56" customFormat="1" ht="102" customHeight="1" x14ac:dyDescent="0.25">
      <c r="A182" s="39" t="s">
        <v>73</v>
      </c>
      <c r="B182" s="73" t="s">
        <v>87</v>
      </c>
      <c r="C182" s="75"/>
      <c r="D182" s="76"/>
      <c r="E182" s="64"/>
      <c r="F182" s="64"/>
    </row>
    <row r="183" spans="1:6" s="56" customFormat="1" x14ac:dyDescent="0.25">
      <c r="A183" s="66"/>
      <c r="B183" s="46" t="s">
        <v>140</v>
      </c>
      <c r="C183" s="62" t="s">
        <v>17</v>
      </c>
      <c r="D183" s="63">
        <v>24</v>
      </c>
      <c r="E183" s="64"/>
      <c r="F183" s="64">
        <f>D183*E183</f>
        <v>0</v>
      </c>
    </row>
    <row r="184" spans="1:6" s="56" customFormat="1" x14ac:dyDescent="0.25">
      <c r="A184" s="66"/>
      <c r="B184" s="46"/>
      <c r="C184" s="62"/>
      <c r="D184" s="63"/>
      <c r="E184" s="64"/>
      <c r="F184" s="64"/>
    </row>
    <row r="185" spans="1:6" s="56" customFormat="1" ht="153" customHeight="1" x14ac:dyDescent="0.25">
      <c r="A185" s="39" t="s">
        <v>74</v>
      </c>
      <c r="B185" s="77" t="s">
        <v>89</v>
      </c>
      <c r="C185" s="75"/>
      <c r="D185" s="76"/>
      <c r="E185" s="64"/>
      <c r="F185" s="64"/>
    </row>
    <row r="186" spans="1:6" s="56" customFormat="1" ht="22.5" customHeight="1" x14ac:dyDescent="0.25">
      <c r="A186" s="74"/>
      <c r="B186" s="46" t="s">
        <v>141</v>
      </c>
      <c r="C186" s="62" t="s">
        <v>13</v>
      </c>
      <c r="D186" s="63">
        <v>24</v>
      </c>
      <c r="E186" s="64"/>
      <c r="F186" s="64">
        <f>D186*E186</f>
        <v>0</v>
      </c>
    </row>
    <row r="187" spans="1:6" s="56" customFormat="1" x14ac:dyDescent="0.25">
      <c r="A187" s="74"/>
      <c r="B187" s="46"/>
      <c r="C187" s="62"/>
      <c r="D187" s="63"/>
      <c r="E187" s="64"/>
      <c r="F187" s="64"/>
    </row>
    <row r="188" spans="1:6" s="56" customFormat="1" ht="231" customHeight="1" x14ac:dyDescent="0.25">
      <c r="A188" s="39" t="s">
        <v>75</v>
      </c>
      <c r="B188" s="77" t="s">
        <v>133</v>
      </c>
      <c r="C188" s="75"/>
      <c r="D188" s="76"/>
      <c r="E188" s="64"/>
      <c r="F188" s="64"/>
    </row>
    <row r="189" spans="1:6" s="56" customFormat="1" x14ac:dyDescent="0.25">
      <c r="A189" s="74"/>
      <c r="B189" s="46" t="s">
        <v>91</v>
      </c>
      <c r="C189" s="62" t="s">
        <v>17</v>
      </c>
      <c r="D189" s="63">
        <v>7</v>
      </c>
      <c r="E189" s="64"/>
      <c r="F189" s="64">
        <f>D189*E189</f>
        <v>0</v>
      </c>
    </row>
    <row r="190" spans="1:6" s="56" customFormat="1" x14ac:dyDescent="0.25">
      <c r="A190" s="74"/>
      <c r="B190" s="46"/>
      <c r="C190" s="62"/>
      <c r="D190" s="63"/>
      <c r="E190" s="64"/>
      <c r="F190" s="64"/>
    </row>
    <row r="191" spans="1:6" s="56" customFormat="1" ht="102.75" customHeight="1" x14ac:dyDescent="0.25">
      <c r="A191" s="39" t="s">
        <v>76</v>
      </c>
      <c r="B191" s="77" t="s">
        <v>143</v>
      </c>
      <c r="C191" s="75"/>
      <c r="D191" s="76"/>
      <c r="E191" s="64"/>
      <c r="F191" s="64"/>
    </row>
    <row r="192" spans="1:6" s="56" customFormat="1" x14ac:dyDescent="0.25">
      <c r="A192" s="74"/>
      <c r="B192" s="46" t="s">
        <v>142</v>
      </c>
      <c r="C192" s="62" t="s">
        <v>17</v>
      </c>
      <c r="D192" s="63">
        <v>26</v>
      </c>
      <c r="E192" s="64"/>
      <c r="F192" s="64">
        <f>D192*E192</f>
        <v>0</v>
      </c>
    </row>
    <row r="193" spans="1:6" s="56" customFormat="1" x14ac:dyDescent="0.25">
      <c r="A193" s="74"/>
      <c r="B193" s="46"/>
      <c r="C193" s="62"/>
      <c r="D193" s="63"/>
      <c r="E193" s="64"/>
      <c r="F193" s="64"/>
    </row>
    <row r="194" spans="1:6" s="36" customFormat="1" ht="102" customHeight="1" x14ac:dyDescent="0.25">
      <c r="A194" s="39" t="s">
        <v>77</v>
      </c>
      <c r="B194" s="84" t="s">
        <v>98</v>
      </c>
      <c r="C194" s="62"/>
      <c r="D194" s="63"/>
      <c r="E194" s="64"/>
      <c r="F194" s="64"/>
    </row>
    <row r="195" spans="1:6" s="36" customFormat="1" x14ac:dyDescent="0.2">
      <c r="A195" s="74"/>
      <c r="B195" s="50" t="s">
        <v>144</v>
      </c>
      <c r="C195" s="95" t="s">
        <v>13</v>
      </c>
      <c r="D195" s="111">
        <v>58</v>
      </c>
      <c r="E195" s="112"/>
      <c r="F195" s="112">
        <f>D195*E195</f>
        <v>0</v>
      </c>
    </row>
    <row r="196" spans="1:6" s="36" customFormat="1" x14ac:dyDescent="0.2">
      <c r="A196" s="74"/>
      <c r="B196" s="50"/>
      <c r="C196" s="95"/>
      <c r="D196" s="111"/>
      <c r="E196" s="112"/>
      <c r="F196" s="112"/>
    </row>
    <row r="197" spans="1:6" s="36" customFormat="1" ht="110.25" x14ac:dyDescent="0.25">
      <c r="A197" s="39" t="s">
        <v>78</v>
      </c>
      <c r="B197" s="77" t="s">
        <v>164</v>
      </c>
      <c r="C197" s="75"/>
      <c r="D197" s="76"/>
      <c r="E197" s="64"/>
      <c r="F197" s="64"/>
    </row>
    <row r="198" spans="1:6" s="36" customFormat="1" x14ac:dyDescent="0.25">
      <c r="A198" s="74"/>
      <c r="B198" s="46" t="s">
        <v>184</v>
      </c>
      <c r="C198" s="62" t="s">
        <v>23</v>
      </c>
      <c r="D198" s="63">
        <v>1</v>
      </c>
      <c r="E198" s="64"/>
      <c r="F198" s="64">
        <f>D198*E198</f>
        <v>0</v>
      </c>
    </row>
    <row r="199" spans="1:6" s="36" customFormat="1" x14ac:dyDescent="0.25">
      <c r="A199" s="74"/>
      <c r="B199" s="46"/>
      <c r="C199" s="62"/>
      <c r="D199" s="63"/>
      <c r="E199" s="64"/>
      <c r="F199" s="64"/>
    </row>
    <row r="200" spans="1:6" s="36" customFormat="1" ht="93" customHeight="1" x14ac:dyDescent="0.25">
      <c r="A200" s="39" t="s">
        <v>79</v>
      </c>
      <c r="B200" s="50" t="s">
        <v>199</v>
      </c>
      <c r="C200" s="62"/>
      <c r="D200" s="63"/>
      <c r="E200" s="64"/>
      <c r="F200" s="64"/>
    </row>
    <row r="201" spans="1:6" s="36" customFormat="1" x14ac:dyDescent="0.25">
      <c r="A201" s="74"/>
      <c r="B201" s="46" t="s">
        <v>145</v>
      </c>
      <c r="C201" s="62" t="s">
        <v>23</v>
      </c>
      <c r="D201" s="63">
        <v>1.2</v>
      </c>
      <c r="E201" s="64"/>
      <c r="F201" s="64">
        <f>D201*E201</f>
        <v>0</v>
      </c>
    </row>
    <row r="202" spans="1:6" s="36" customFormat="1" x14ac:dyDescent="0.25">
      <c r="A202" s="74"/>
      <c r="B202" s="46"/>
      <c r="C202" s="62"/>
      <c r="D202" s="63"/>
      <c r="E202" s="64"/>
      <c r="F202" s="64"/>
    </row>
    <row r="203" spans="1:6" s="36" customFormat="1" ht="110.25" x14ac:dyDescent="0.25">
      <c r="A203" s="39" t="s">
        <v>183</v>
      </c>
      <c r="B203" s="84" t="s">
        <v>106</v>
      </c>
      <c r="C203" s="62"/>
      <c r="D203" s="63"/>
      <c r="E203" s="64"/>
      <c r="F203" s="64"/>
    </row>
    <row r="204" spans="1:6" s="36" customFormat="1" x14ac:dyDescent="0.2">
      <c r="A204" s="74"/>
      <c r="B204" s="50" t="s">
        <v>144</v>
      </c>
      <c r="C204" s="95" t="s">
        <v>13</v>
      </c>
      <c r="D204" s="111">
        <v>58</v>
      </c>
      <c r="E204" s="112"/>
      <c r="F204" s="112">
        <f>D204*E204</f>
        <v>0</v>
      </c>
    </row>
    <row r="205" spans="1:6" s="36" customFormat="1" ht="16.5" thickBot="1" x14ac:dyDescent="0.3">
      <c r="A205" s="74"/>
      <c r="B205" s="46"/>
      <c r="C205" s="62"/>
      <c r="D205" s="63"/>
      <c r="E205" s="64"/>
      <c r="F205" s="64"/>
    </row>
    <row r="206" spans="1:6" s="36" customFormat="1" ht="16.5" thickBot="1" x14ac:dyDescent="0.3">
      <c r="A206" s="80" t="s">
        <v>49</v>
      </c>
      <c r="B206" s="81" t="str">
        <f>B168</f>
        <v>RADOVI UKLANJANJA  I DEMONTAŽE.</v>
      </c>
      <c r="C206" s="82"/>
      <c r="D206" s="82"/>
      <c r="E206" s="83"/>
      <c r="F206" s="150">
        <f>SUM(F171:F204)</f>
        <v>0</v>
      </c>
    </row>
    <row r="207" spans="1:6" s="36" customFormat="1" ht="16.5" thickBot="1" x14ac:dyDescent="0.3">
      <c r="A207" s="74"/>
      <c r="B207" s="46"/>
      <c r="C207" s="62"/>
      <c r="D207" s="63"/>
      <c r="E207" s="64"/>
      <c r="F207" s="64"/>
    </row>
    <row r="208" spans="1:6" s="56" customFormat="1" ht="16.5" thickBot="1" x14ac:dyDescent="0.3">
      <c r="A208" s="110" t="s">
        <v>50</v>
      </c>
      <c r="B208" s="71" t="s">
        <v>100</v>
      </c>
      <c r="C208" s="68"/>
      <c r="D208" s="69"/>
      <c r="E208" s="69"/>
      <c r="F208" s="69"/>
    </row>
    <row r="209" spans="1:6" s="36" customFormat="1" x14ac:dyDescent="0.25">
      <c r="A209" s="113"/>
      <c r="B209" s="114"/>
      <c r="C209" s="35"/>
      <c r="D209" s="33"/>
      <c r="E209" s="33"/>
      <c r="F209" s="33"/>
    </row>
    <row r="210" spans="1:6" s="36" customFormat="1" ht="94.5" x14ac:dyDescent="0.25">
      <c r="A210" s="39" t="s">
        <v>54</v>
      </c>
      <c r="B210" s="84" t="s">
        <v>185</v>
      </c>
      <c r="C210" s="62"/>
      <c r="D210" s="63"/>
      <c r="E210" s="64"/>
      <c r="F210" s="64"/>
    </row>
    <row r="211" spans="1:6" s="36" customFormat="1" x14ac:dyDescent="0.2">
      <c r="A211" s="74"/>
      <c r="B211" s="50" t="s">
        <v>101</v>
      </c>
      <c r="C211" s="95" t="s">
        <v>14</v>
      </c>
      <c r="D211" s="111">
        <v>200</v>
      </c>
      <c r="E211" s="112"/>
      <c r="F211" s="112">
        <f>D211*E211</f>
        <v>0</v>
      </c>
    </row>
    <row r="212" spans="1:6" s="36" customFormat="1" x14ac:dyDescent="0.2">
      <c r="A212" s="74"/>
      <c r="B212" s="50"/>
      <c r="C212" s="95"/>
      <c r="D212" s="111"/>
      <c r="E212" s="112"/>
      <c r="F212" s="112"/>
    </row>
    <row r="213" spans="1:6" s="36" customFormat="1" ht="70.5" customHeight="1" x14ac:dyDescent="0.25">
      <c r="A213" s="39" t="s">
        <v>55</v>
      </c>
      <c r="B213" s="84" t="s">
        <v>104</v>
      </c>
      <c r="C213" s="62"/>
      <c r="D213" s="63"/>
      <c r="E213" s="64"/>
      <c r="F213" s="64"/>
    </row>
    <row r="214" spans="1:6" s="36" customFormat="1" x14ac:dyDescent="0.2">
      <c r="A214" s="74"/>
      <c r="B214" s="46" t="s">
        <v>146</v>
      </c>
      <c r="C214" s="95" t="s">
        <v>13</v>
      </c>
      <c r="D214" s="111">
        <v>15</v>
      </c>
      <c r="E214" s="112"/>
      <c r="F214" s="112">
        <f>D214*E214</f>
        <v>0</v>
      </c>
    </row>
    <row r="215" spans="1:6" s="36" customFormat="1" x14ac:dyDescent="0.2">
      <c r="A215" s="74"/>
      <c r="B215" s="50"/>
      <c r="C215" s="95"/>
      <c r="D215" s="111"/>
      <c r="E215" s="112"/>
      <c r="F215" s="112"/>
    </row>
    <row r="216" spans="1:6" s="36" customFormat="1" ht="156.75" customHeight="1" x14ac:dyDescent="0.25">
      <c r="A216" s="39" t="s">
        <v>56</v>
      </c>
      <c r="B216" s="84" t="s">
        <v>105</v>
      </c>
      <c r="C216" s="62"/>
      <c r="D216" s="63"/>
      <c r="E216" s="64"/>
      <c r="F216" s="64"/>
    </row>
    <row r="217" spans="1:6" s="36" customFormat="1" x14ac:dyDescent="0.2">
      <c r="A217" s="74"/>
      <c r="B217" s="46" t="s">
        <v>145</v>
      </c>
      <c r="C217" s="95" t="s">
        <v>23</v>
      </c>
      <c r="D217" s="111">
        <v>1.2</v>
      </c>
      <c r="E217" s="112"/>
      <c r="F217" s="112">
        <f>D217*E217</f>
        <v>0</v>
      </c>
    </row>
    <row r="218" spans="1:6" s="36" customFormat="1" x14ac:dyDescent="0.2">
      <c r="A218" s="74"/>
      <c r="B218" s="46"/>
      <c r="C218" s="95"/>
      <c r="D218" s="111"/>
      <c r="E218" s="112"/>
      <c r="F218" s="112"/>
    </row>
    <row r="219" spans="1:6" s="36" customFormat="1" ht="94.5" x14ac:dyDescent="0.25">
      <c r="A219" s="39" t="s">
        <v>57</v>
      </c>
      <c r="B219" s="84" t="s">
        <v>113</v>
      </c>
      <c r="C219" s="62"/>
      <c r="D219" s="63"/>
      <c r="E219" s="64"/>
      <c r="F219" s="64"/>
    </row>
    <row r="220" spans="1:6" s="36" customFormat="1" x14ac:dyDescent="0.2">
      <c r="A220" s="74"/>
      <c r="B220" s="50" t="s">
        <v>144</v>
      </c>
      <c r="C220" s="95" t="s">
        <v>13</v>
      </c>
      <c r="D220" s="111">
        <v>58</v>
      </c>
      <c r="E220" s="112"/>
      <c r="F220" s="112">
        <f>D220*E220</f>
        <v>0</v>
      </c>
    </row>
    <row r="221" spans="1:6" s="36" customFormat="1" x14ac:dyDescent="0.2">
      <c r="A221" s="74"/>
      <c r="B221" s="50"/>
      <c r="C221" s="95"/>
      <c r="D221" s="111"/>
      <c r="E221" s="112"/>
      <c r="F221" s="112"/>
    </row>
    <row r="222" spans="1:6" s="36" customFormat="1" ht="102.75" customHeight="1" x14ac:dyDescent="0.25">
      <c r="A222" s="39" t="s">
        <v>58</v>
      </c>
      <c r="B222" s="84" t="s">
        <v>107</v>
      </c>
      <c r="C222" s="62"/>
      <c r="D222" s="63"/>
      <c r="E222" s="64"/>
      <c r="F222" s="64"/>
    </row>
    <row r="223" spans="1:6" s="36" customFormat="1" ht="21" customHeight="1" x14ac:dyDescent="0.2">
      <c r="A223" s="74"/>
      <c r="B223" s="46" t="s">
        <v>147</v>
      </c>
      <c r="C223" s="95" t="s">
        <v>13</v>
      </c>
      <c r="D223" s="111">
        <v>11</v>
      </c>
      <c r="E223" s="112"/>
      <c r="F223" s="112">
        <f>D223*E223</f>
        <v>0</v>
      </c>
    </row>
    <row r="224" spans="1:6" s="36" customFormat="1" x14ac:dyDescent="0.2">
      <c r="A224" s="74"/>
      <c r="B224" s="46"/>
      <c r="C224" s="95"/>
      <c r="D224" s="111"/>
      <c r="E224" s="112"/>
      <c r="F224" s="112"/>
    </row>
    <row r="225" spans="1:6" s="36" customFormat="1" ht="97.5" customHeight="1" x14ac:dyDescent="0.25">
      <c r="A225" s="39" t="s">
        <v>59</v>
      </c>
      <c r="B225" s="84" t="s">
        <v>112</v>
      </c>
      <c r="C225" s="62"/>
      <c r="D225" s="63"/>
      <c r="E225" s="64"/>
      <c r="F225" s="64"/>
    </row>
    <row r="226" spans="1:6" s="36" customFormat="1" ht="21" customHeight="1" x14ac:dyDescent="0.2">
      <c r="A226" s="74"/>
      <c r="B226" s="50" t="s">
        <v>144</v>
      </c>
      <c r="C226" s="95" t="s">
        <v>13</v>
      </c>
      <c r="D226" s="111">
        <v>58</v>
      </c>
      <c r="E226" s="112"/>
      <c r="F226" s="112">
        <f>D226*E226</f>
        <v>0</v>
      </c>
    </row>
    <row r="227" spans="1:6" s="36" customFormat="1" x14ac:dyDescent="0.2">
      <c r="A227" s="74"/>
      <c r="B227" s="50"/>
      <c r="C227" s="95"/>
      <c r="D227" s="111"/>
      <c r="E227" s="112"/>
      <c r="F227" s="112"/>
    </row>
    <row r="228" spans="1:6" s="36" customFormat="1" ht="167.25" customHeight="1" x14ac:dyDescent="0.25">
      <c r="A228" s="39" t="s">
        <v>60</v>
      </c>
      <c r="B228" s="87" t="s">
        <v>109</v>
      </c>
      <c r="C228" s="62"/>
      <c r="D228" s="63"/>
      <c r="E228" s="64"/>
      <c r="F228" s="64"/>
    </row>
    <row r="229" spans="1:6" s="36" customFormat="1" x14ac:dyDescent="0.25">
      <c r="A229" s="61"/>
      <c r="B229" s="50" t="s">
        <v>148</v>
      </c>
      <c r="C229" s="62" t="s">
        <v>13</v>
      </c>
      <c r="D229" s="63">
        <v>48</v>
      </c>
      <c r="E229" s="64"/>
      <c r="F229" s="64">
        <f>D229*E229</f>
        <v>0</v>
      </c>
    </row>
    <row r="230" spans="1:6" s="36" customFormat="1" x14ac:dyDescent="0.25">
      <c r="A230" s="61"/>
      <c r="B230" s="46"/>
      <c r="C230" s="62"/>
      <c r="D230" s="63"/>
      <c r="E230" s="64"/>
      <c r="F230" s="64"/>
    </row>
    <row r="231" spans="1:6" s="36" customFormat="1" ht="182.25" customHeight="1" x14ac:dyDescent="0.25">
      <c r="A231" s="39" t="s">
        <v>61</v>
      </c>
      <c r="B231" s="88" t="s">
        <v>167</v>
      </c>
      <c r="C231" s="62"/>
      <c r="D231" s="63"/>
      <c r="E231" s="64"/>
      <c r="F231" s="64"/>
    </row>
    <row r="232" spans="1:6" s="36" customFormat="1" x14ac:dyDescent="0.25">
      <c r="A232" s="61"/>
      <c r="B232" s="50" t="s">
        <v>148</v>
      </c>
      <c r="C232" s="62" t="s">
        <v>13</v>
      </c>
      <c r="D232" s="63">
        <v>48</v>
      </c>
      <c r="E232" s="64"/>
      <c r="F232" s="64">
        <f>D232*E232</f>
        <v>0</v>
      </c>
    </row>
    <row r="233" spans="1:6" s="36" customFormat="1" x14ac:dyDescent="0.2">
      <c r="A233" s="74"/>
      <c r="B233" s="50"/>
      <c r="C233" s="95"/>
      <c r="D233" s="111"/>
      <c r="E233" s="112"/>
      <c r="F233" s="112"/>
    </row>
    <row r="234" spans="1:6" s="36" customFormat="1" ht="120.75" customHeight="1" x14ac:dyDescent="0.25">
      <c r="A234" s="39" t="s">
        <v>62</v>
      </c>
      <c r="B234" s="88" t="s">
        <v>114</v>
      </c>
      <c r="C234" s="62"/>
      <c r="D234" s="63"/>
      <c r="E234" s="64"/>
      <c r="F234" s="64"/>
    </row>
    <row r="235" spans="1:6" s="36" customFormat="1" x14ac:dyDescent="0.25">
      <c r="A235" s="61"/>
      <c r="B235" s="50" t="s">
        <v>149</v>
      </c>
      <c r="C235" s="62" t="s">
        <v>17</v>
      </c>
      <c r="D235" s="63">
        <v>50</v>
      </c>
      <c r="E235" s="64"/>
      <c r="F235" s="64">
        <f>D235*E235</f>
        <v>0</v>
      </c>
    </row>
    <row r="236" spans="1:6" s="36" customFormat="1" x14ac:dyDescent="0.25">
      <c r="A236" s="61"/>
      <c r="B236" s="50"/>
      <c r="C236" s="62"/>
      <c r="D236" s="63"/>
      <c r="E236" s="64"/>
      <c r="F236" s="64"/>
    </row>
    <row r="237" spans="1:6" s="36" customFormat="1" ht="84.75" customHeight="1" x14ac:dyDescent="0.25">
      <c r="A237" s="39" t="s">
        <v>63</v>
      </c>
      <c r="B237" s="85" t="s">
        <v>117</v>
      </c>
      <c r="C237" s="62"/>
      <c r="D237" s="63"/>
      <c r="E237" s="64"/>
      <c r="F237" s="64"/>
    </row>
    <row r="238" spans="1:6" s="36" customFormat="1" x14ac:dyDescent="0.25">
      <c r="A238" s="74"/>
      <c r="B238" s="46" t="s">
        <v>118</v>
      </c>
      <c r="C238" s="62" t="s">
        <v>17</v>
      </c>
      <c r="D238" s="63">
        <v>4</v>
      </c>
      <c r="E238" s="64"/>
      <c r="F238" s="64">
        <f>D238*E238</f>
        <v>0</v>
      </c>
    </row>
    <row r="239" spans="1:6" s="36" customFormat="1" x14ac:dyDescent="0.25">
      <c r="A239" s="74"/>
      <c r="B239" s="46"/>
      <c r="C239" s="62"/>
      <c r="D239" s="63"/>
      <c r="E239" s="64"/>
      <c r="F239" s="64"/>
    </row>
    <row r="240" spans="1:6" s="36" customFormat="1" ht="173.25" x14ac:dyDescent="0.25">
      <c r="A240" s="39" t="s">
        <v>64</v>
      </c>
      <c r="B240" s="130" t="s">
        <v>169</v>
      </c>
      <c r="C240" s="62"/>
      <c r="D240" s="63"/>
      <c r="E240" s="64"/>
      <c r="F240" s="64"/>
    </row>
    <row r="241" spans="1:6" s="36" customFormat="1" x14ac:dyDescent="0.25">
      <c r="A241" s="74"/>
      <c r="B241" s="46" t="s">
        <v>184</v>
      </c>
      <c r="C241" s="62" t="s">
        <v>23</v>
      </c>
      <c r="D241" s="63">
        <v>1</v>
      </c>
      <c r="E241" s="64"/>
      <c r="F241" s="64">
        <f>D241*E241</f>
        <v>0</v>
      </c>
    </row>
    <row r="242" spans="1:6" s="36" customFormat="1" x14ac:dyDescent="0.25">
      <c r="A242" s="74"/>
      <c r="B242" s="46"/>
      <c r="C242" s="62"/>
      <c r="D242" s="63"/>
      <c r="E242" s="64"/>
      <c r="F242" s="64"/>
    </row>
    <row r="243" spans="1:6" s="36" customFormat="1" ht="150.75" customHeight="1" x14ac:dyDescent="0.25">
      <c r="A243" s="39" t="s">
        <v>65</v>
      </c>
      <c r="B243" s="90" t="s">
        <v>191</v>
      </c>
      <c r="C243" s="62"/>
      <c r="D243" s="63"/>
      <c r="E243" s="64"/>
      <c r="F243" s="64"/>
    </row>
    <row r="244" spans="1:6" s="36" customFormat="1" x14ac:dyDescent="0.25">
      <c r="A244" s="74"/>
      <c r="B244" s="50" t="s">
        <v>150</v>
      </c>
      <c r="C244" s="62" t="s">
        <v>13</v>
      </c>
      <c r="D244" s="63">
        <v>24</v>
      </c>
      <c r="E244" s="64"/>
      <c r="F244" s="64">
        <f>D244*E244</f>
        <v>0</v>
      </c>
    </row>
    <row r="245" spans="1:6" s="36" customFormat="1" x14ac:dyDescent="0.2">
      <c r="A245" s="74"/>
      <c r="B245" s="50"/>
      <c r="C245" s="95"/>
      <c r="D245" s="111"/>
      <c r="E245" s="112"/>
      <c r="F245" s="112"/>
    </row>
    <row r="246" spans="1:6" ht="126" customHeight="1" x14ac:dyDescent="0.25">
      <c r="A246" s="39" t="s">
        <v>66</v>
      </c>
      <c r="B246" s="90" t="s">
        <v>190</v>
      </c>
      <c r="C246" s="62"/>
      <c r="D246" s="63"/>
      <c r="E246" s="64"/>
      <c r="F246" s="64"/>
    </row>
    <row r="247" spans="1:6" s="36" customFormat="1" x14ac:dyDescent="0.25">
      <c r="A247" s="74"/>
      <c r="B247" s="50" t="s">
        <v>150</v>
      </c>
      <c r="C247" s="62" t="s">
        <v>13</v>
      </c>
      <c r="D247" s="63">
        <v>24</v>
      </c>
      <c r="E247" s="64"/>
      <c r="F247" s="64">
        <f>D247*E247</f>
        <v>0</v>
      </c>
    </row>
    <row r="248" spans="1:6" s="36" customFormat="1" x14ac:dyDescent="0.25">
      <c r="A248" s="74"/>
      <c r="B248" s="46"/>
      <c r="C248" s="62"/>
      <c r="D248" s="63"/>
      <c r="E248" s="64"/>
      <c r="F248" s="64"/>
    </row>
    <row r="249" spans="1:6" s="36" customFormat="1" ht="159.75" customHeight="1" x14ac:dyDescent="0.25">
      <c r="A249" s="39" t="s">
        <v>151</v>
      </c>
      <c r="B249" s="90" t="s">
        <v>123</v>
      </c>
      <c r="C249" s="62"/>
      <c r="D249" s="63"/>
      <c r="E249" s="64"/>
      <c r="F249" s="64"/>
    </row>
    <row r="250" spans="1:6" s="36" customFormat="1" x14ac:dyDescent="0.25">
      <c r="A250" s="74"/>
      <c r="B250" s="50" t="s">
        <v>150</v>
      </c>
      <c r="C250" s="62" t="s">
        <v>13</v>
      </c>
      <c r="D250" s="63">
        <v>24</v>
      </c>
      <c r="E250" s="64"/>
      <c r="F250" s="64">
        <f>D250*E250</f>
        <v>0</v>
      </c>
    </row>
    <row r="251" spans="1:6" s="36" customFormat="1" x14ac:dyDescent="0.25">
      <c r="A251" s="74"/>
      <c r="B251" s="50"/>
      <c r="C251" s="62"/>
      <c r="D251" s="63"/>
      <c r="E251" s="64"/>
      <c r="F251" s="64"/>
    </row>
    <row r="252" spans="1:6" s="36" customFormat="1" ht="92.25" customHeight="1" x14ac:dyDescent="0.25">
      <c r="A252" s="39" t="s">
        <v>194</v>
      </c>
      <c r="B252" s="90" t="s">
        <v>195</v>
      </c>
      <c r="C252" s="62"/>
      <c r="D252" s="63"/>
      <c r="E252" s="64"/>
      <c r="F252" s="64"/>
    </row>
    <row r="253" spans="1:6" s="36" customFormat="1" x14ac:dyDescent="0.25">
      <c r="A253" s="74"/>
      <c r="B253" s="46" t="s">
        <v>192</v>
      </c>
      <c r="C253" s="62" t="s">
        <v>13</v>
      </c>
      <c r="D253" s="63">
        <v>60</v>
      </c>
      <c r="E253" s="64"/>
      <c r="F253" s="64">
        <f>D253*E253</f>
        <v>0</v>
      </c>
    </row>
    <row r="254" spans="1:6" s="36" customFormat="1" x14ac:dyDescent="0.25">
      <c r="A254" s="74"/>
      <c r="B254" s="46"/>
      <c r="C254" s="62"/>
      <c r="D254" s="63"/>
      <c r="E254" s="64"/>
      <c r="F254" s="64"/>
    </row>
    <row r="255" spans="1:6" s="36" customFormat="1" ht="159.75" customHeight="1" x14ac:dyDescent="0.25">
      <c r="A255" s="39" t="s">
        <v>67</v>
      </c>
      <c r="B255" s="90" t="s">
        <v>193</v>
      </c>
      <c r="C255" s="62"/>
      <c r="D255" s="63"/>
      <c r="E255" s="64"/>
      <c r="F255" s="64"/>
    </row>
    <row r="256" spans="1:6" s="36" customFormat="1" x14ac:dyDescent="0.25">
      <c r="A256" s="74"/>
      <c r="B256" s="46" t="s">
        <v>192</v>
      </c>
      <c r="C256" s="62" t="s">
        <v>13</v>
      </c>
      <c r="D256" s="63">
        <v>60</v>
      </c>
      <c r="E256" s="64"/>
      <c r="F256" s="64">
        <f>D256*E256</f>
        <v>0</v>
      </c>
    </row>
    <row r="257" spans="1:6" s="36" customFormat="1" x14ac:dyDescent="0.25">
      <c r="A257" s="89"/>
      <c r="B257" s="46"/>
      <c r="C257" s="62"/>
      <c r="D257" s="63"/>
      <c r="E257" s="64"/>
      <c r="F257" s="64"/>
    </row>
    <row r="258" spans="1:6" ht="91.5" customHeight="1" x14ac:dyDescent="0.25">
      <c r="A258" s="39" t="s">
        <v>68</v>
      </c>
      <c r="B258" s="90" t="s">
        <v>196</v>
      </c>
      <c r="C258" s="62"/>
      <c r="D258" s="63"/>
      <c r="E258" s="64"/>
      <c r="F258" s="64"/>
    </row>
    <row r="259" spans="1:6" x14ac:dyDescent="0.25">
      <c r="A259" s="74"/>
      <c r="B259" s="46" t="s">
        <v>192</v>
      </c>
      <c r="C259" s="62" t="s">
        <v>13</v>
      </c>
      <c r="D259" s="63">
        <v>60</v>
      </c>
      <c r="E259" s="64"/>
      <c r="F259" s="64">
        <f>D259*E259</f>
        <v>0</v>
      </c>
    </row>
    <row r="260" spans="1:6" x14ac:dyDescent="0.25">
      <c r="A260" s="74"/>
      <c r="B260" s="46"/>
      <c r="C260" s="62"/>
      <c r="D260" s="63"/>
      <c r="E260" s="64"/>
      <c r="F260" s="64"/>
    </row>
    <row r="261" spans="1:6" ht="117" customHeight="1" x14ac:dyDescent="0.25">
      <c r="A261" s="39" t="s">
        <v>200</v>
      </c>
      <c r="B261" s="73" t="s">
        <v>130</v>
      </c>
      <c r="C261" s="75"/>
      <c r="D261" s="76"/>
      <c r="E261" s="64"/>
      <c r="F261" s="64"/>
    </row>
    <row r="262" spans="1:6" x14ac:dyDescent="0.25">
      <c r="A262" s="66"/>
      <c r="B262" s="46" t="s">
        <v>152</v>
      </c>
      <c r="C262" s="62" t="s">
        <v>17</v>
      </c>
      <c r="D262" s="63">
        <v>24</v>
      </c>
      <c r="E262" s="64"/>
      <c r="F262" s="64">
        <f>D262*E262</f>
        <v>0</v>
      </c>
    </row>
    <row r="263" spans="1:6" x14ac:dyDescent="0.25">
      <c r="A263" s="66"/>
      <c r="B263" s="46"/>
      <c r="C263" s="62"/>
      <c r="D263" s="63"/>
      <c r="E263" s="64"/>
      <c r="F263" s="64"/>
    </row>
    <row r="264" spans="1:6" ht="78.75" x14ac:dyDescent="0.25">
      <c r="A264" s="39" t="s">
        <v>201</v>
      </c>
      <c r="B264" s="77" t="s">
        <v>174</v>
      </c>
      <c r="C264" s="75"/>
      <c r="D264" s="76"/>
      <c r="E264" s="64"/>
      <c r="F264" s="64"/>
    </row>
    <row r="265" spans="1:6" x14ac:dyDescent="0.25">
      <c r="A265" s="74"/>
      <c r="B265" s="46" t="s">
        <v>197</v>
      </c>
      <c r="C265" s="62" t="s">
        <v>13</v>
      </c>
      <c r="D265" s="63">
        <v>12</v>
      </c>
      <c r="E265" s="64"/>
      <c r="F265" s="64">
        <f>D265*E265</f>
        <v>0</v>
      </c>
    </row>
    <row r="266" spans="1:6" x14ac:dyDescent="0.25">
      <c r="A266" s="66"/>
      <c r="B266" s="46"/>
      <c r="C266" s="62"/>
      <c r="D266" s="63"/>
      <c r="E266" s="64"/>
      <c r="F266" s="64"/>
    </row>
    <row r="267" spans="1:6" ht="63" x14ac:dyDescent="0.25">
      <c r="A267" s="39" t="s">
        <v>202</v>
      </c>
      <c r="B267" s="77" t="s">
        <v>175</v>
      </c>
      <c r="C267" s="75"/>
      <c r="D267" s="76"/>
      <c r="E267" s="64"/>
      <c r="F267" s="64"/>
    </row>
    <row r="268" spans="1:6" x14ac:dyDescent="0.25">
      <c r="A268" s="74"/>
      <c r="B268" s="46" t="s">
        <v>189</v>
      </c>
      <c r="C268" s="62" t="s">
        <v>13</v>
      </c>
      <c r="D268" s="63">
        <v>26</v>
      </c>
      <c r="E268" s="64"/>
      <c r="F268" s="64">
        <f>D268*E268</f>
        <v>0</v>
      </c>
    </row>
    <row r="269" spans="1:6" s="36" customFormat="1" x14ac:dyDescent="0.2">
      <c r="A269" s="74"/>
      <c r="B269" s="50"/>
      <c r="C269" s="95"/>
      <c r="D269" s="111"/>
      <c r="E269" s="112"/>
      <c r="F269" s="112"/>
    </row>
    <row r="270" spans="1:6" s="36" customFormat="1" ht="316.5" customHeight="1" x14ac:dyDescent="0.25">
      <c r="A270" s="39" t="s">
        <v>203</v>
      </c>
      <c r="B270" s="50" t="s">
        <v>220</v>
      </c>
      <c r="C270" s="62"/>
      <c r="D270" s="63"/>
      <c r="E270" s="64"/>
      <c r="F270" s="64"/>
    </row>
    <row r="271" spans="1:6" s="36" customFormat="1" x14ac:dyDescent="0.25">
      <c r="A271" s="74"/>
      <c r="B271" s="46" t="s">
        <v>153</v>
      </c>
      <c r="C271" s="62" t="s">
        <v>17</v>
      </c>
      <c r="D271" s="63">
        <v>26</v>
      </c>
      <c r="E271" s="64"/>
      <c r="F271" s="64">
        <f>D271*E271</f>
        <v>0</v>
      </c>
    </row>
    <row r="272" spans="1:6" s="36" customFormat="1" ht="16.5" thickBot="1" x14ac:dyDescent="0.25">
      <c r="A272" s="74"/>
      <c r="B272" s="50"/>
      <c r="C272" s="95"/>
      <c r="D272" s="111"/>
      <c r="E272" s="112"/>
      <c r="F272" s="112"/>
    </row>
    <row r="273" spans="1:6" s="36" customFormat="1" ht="16.5" thickBot="1" x14ac:dyDescent="0.3">
      <c r="A273" s="80" t="s">
        <v>50</v>
      </c>
      <c r="B273" s="81" t="str">
        <f>B208</f>
        <v>SANACIJSKI RADOVI.</v>
      </c>
      <c r="C273" s="82"/>
      <c r="D273" s="82"/>
      <c r="E273" s="83"/>
      <c r="F273" s="150">
        <f>SUM(F211:F271)</f>
        <v>0</v>
      </c>
    </row>
    <row r="274" spans="1:6" s="36" customFormat="1" x14ac:dyDescent="0.2">
      <c r="A274" s="74"/>
      <c r="B274" s="50"/>
      <c r="C274" s="95"/>
      <c r="D274" s="111"/>
      <c r="E274" s="112"/>
      <c r="F274" s="112"/>
    </row>
    <row r="275" spans="1:6" s="36" customFormat="1" ht="16.5" thickBot="1" x14ac:dyDescent="0.25">
      <c r="A275" s="74"/>
      <c r="B275" s="50"/>
      <c r="C275" s="95"/>
      <c r="D275" s="111"/>
      <c r="E275" s="112"/>
      <c r="F275" s="112"/>
    </row>
    <row r="276" spans="1:6" s="56" customFormat="1" ht="16.5" thickBot="1" x14ac:dyDescent="0.3">
      <c r="A276" s="110" t="s">
        <v>51</v>
      </c>
      <c r="B276" s="71" t="s">
        <v>81</v>
      </c>
      <c r="C276" s="68"/>
      <c r="D276" s="69"/>
      <c r="E276" s="69"/>
      <c r="F276" s="69"/>
    </row>
    <row r="277" spans="1:6" s="36" customFormat="1" x14ac:dyDescent="0.2">
      <c r="A277" s="74"/>
      <c r="B277" s="50"/>
      <c r="C277" s="95"/>
      <c r="D277" s="111"/>
      <c r="E277" s="112"/>
      <c r="F277" s="112"/>
    </row>
    <row r="278" spans="1:6" s="36" customFormat="1" ht="141.75" x14ac:dyDescent="0.25">
      <c r="A278" s="39" t="s">
        <v>204</v>
      </c>
      <c r="B278" s="77" t="s">
        <v>134</v>
      </c>
      <c r="C278" s="75"/>
      <c r="D278" s="76"/>
      <c r="E278" s="64"/>
      <c r="F278" s="64"/>
    </row>
    <row r="279" spans="1:6" s="36" customFormat="1" x14ac:dyDescent="0.25">
      <c r="A279" s="74"/>
      <c r="B279" s="46" t="s">
        <v>91</v>
      </c>
      <c r="C279" s="62" t="s">
        <v>17</v>
      </c>
      <c r="D279" s="63">
        <v>7</v>
      </c>
      <c r="E279" s="64"/>
      <c r="F279" s="64">
        <f>D279*E279</f>
        <v>0</v>
      </c>
    </row>
    <row r="280" spans="1:6" s="36" customFormat="1" x14ac:dyDescent="0.2">
      <c r="A280" s="74"/>
      <c r="B280" s="50"/>
      <c r="C280" s="95"/>
      <c r="D280" s="111"/>
      <c r="E280" s="112"/>
      <c r="F280" s="112"/>
    </row>
    <row r="281" spans="1:6" s="36" customFormat="1" ht="78.75" x14ac:dyDescent="0.25">
      <c r="A281" s="39" t="s">
        <v>206</v>
      </c>
      <c r="B281" s="73" t="s">
        <v>135</v>
      </c>
      <c r="C281" s="75"/>
      <c r="D281" s="76"/>
      <c r="E281" s="64"/>
      <c r="F281" s="64"/>
    </row>
    <row r="282" spans="1:6" s="36" customFormat="1" x14ac:dyDescent="0.25">
      <c r="A282" s="66"/>
      <c r="B282" s="46" t="s">
        <v>93</v>
      </c>
      <c r="C282" s="62" t="s">
        <v>17</v>
      </c>
      <c r="D282" s="63">
        <v>32</v>
      </c>
      <c r="E282" s="64"/>
      <c r="F282" s="64">
        <f>D282*E282</f>
        <v>0</v>
      </c>
    </row>
    <row r="283" spans="1:6" s="36" customFormat="1" x14ac:dyDescent="0.25">
      <c r="A283" s="119"/>
      <c r="B283" s="120"/>
      <c r="C283" s="121"/>
      <c r="D283" s="122"/>
      <c r="E283" s="122"/>
      <c r="F283" s="122"/>
    </row>
    <row r="284" spans="1:6" s="36" customFormat="1" ht="78.75" x14ac:dyDescent="0.25">
      <c r="A284" s="39" t="s">
        <v>207</v>
      </c>
      <c r="B284" s="73" t="s">
        <v>136</v>
      </c>
      <c r="C284" s="75"/>
      <c r="D284" s="76"/>
      <c r="E284" s="64"/>
      <c r="F284" s="64"/>
    </row>
    <row r="285" spans="1:6" s="36" customFormat="1" x14ac:dyDescent="0.25">
      <c r="A285" s="66"/>
      <c r="B285" s="46" t="s">
        <v>94</v>
      </c>
      <c r="C285" s="62" t="s">
        <v>12</v>
      </c>
      <c r="D285" s="63">
        <v>8</v>
      </c>
      <c r="E285" s="64"/>
      <c r="F285" s="64">
        <f>D285*E285</f>
        <v>0</v>
      </c>
    </row>
    <row r="286" spans="1:6" s="36" customFormat="1" x14ac:dyDescent="0.25">
      <c r="A286" s="119"/>
      <c r="B286" s="120"/>
      <c r="C286" s="121"/>
      <c r="D286" s="122"/>
      <c r="E286" s="122"/>
      <c r="F286" s="122"/>
    </row>
    <row r="287" spans="1:6" s="36" customFormat="1" ht="74.25" customHeight="1" x14ac:dyDescent="0.25">
      <c r="A287" s="39" t="s">
        <v>208</v>
      </c>
      <c r="B287" s="73" t="s">
        <v>137</v>
      </c>
      <c r="C287" s="75"/>
      <c r="D287" s="76"/>
      <c r="E287" s="64"/>
      <c r="F287" s="64"/>
    </row>
    <row r="288" spans="1:6" s="36" customFormat="1" x14ac:dyDescent="0.25">
      <c r="A288" s="66"/>
      <c r="B288" s="46" t="s">
        <v>97</v>
      </c>
      <c r="C288" s="62" t="s">
        <v>12</v>
      </c>
      <c r="D288" s="63">
        <v>2</v>
      </c>
      <c r="E288" s="64"/>
      <c r="F288" s="64">
        <f>D288*E288</f>
        <v>0</v>
      </c>
    </row>
    <row r="289" spans="1:6" s="36" customFormat="1" x14ac:dyDescent="0.2">
      <c r="A289" s="74"/>
      <c r="B289" s="50"/>
      <c r="C289" s="95"/>
      <c r="D289" s="111"/>
      <c r="E289" s="112"/>
      <c r="F289" s="112"/>
    </row>
    <row r="290" spans="1:6" ht="187.5" customHeight="1" x14ac:dyDescent="0.25">
      <c r="A290" s="39" t="s">
        <v>209</v>
      </c>
      <c r="B290" s="90" t="s">
        <v>80</v>
      </c>
      <c r="C290" s="91"/>
      <c r="D290" s="60"/>
      <c r="E290" s="92"/>
      <c r="F290" s="93"/>
    </row>
    <row r="291" spans="1:6" x14ac:dyDescent="0.25">
      <c r="A291" s="86"/>
      <c r="B291" s="94" t="s">
        <v>138</v>
      </c>
      <c r="C291" s="62" t="s">
        <v>17</v>
      </c>
      <c r="D291" s="63">
        <v>4</v>
      </c>
      <c r="E291" s="64"/>
      <c r="F291" s="64">
        <f>D291*E291</f>
        <v>0</v>
      </c>
    </row>
    <row r="292" spans="1:6" x14ac:dyDescent="0.25">
      <c r="A292" s="86"/>
      <c r="B292" s="94"/>
      <c r="C292" s="62"/>
      <c r="D292" s="63"/>
      <c r="E292" s="64"/>
      <c r="F292" s="64"/>
    </row>
    <row r="293" spans="1:6" ht="185.25" customHeight="1" x14ac:dyDescent="0.25">
      <c r="A293" s="39" t="s">
        <v>210</v>
      </c>
      <c r="B293" s="90" t="s">
        <v>43</v>
      </c>
      <c r="C293" s="91"/>
      <c r="D293" s="60"/>
      <c r="E293" s="92"/>
      <c r="F293" s="93"/>
    </row>
    <row r="294" spans="1:6" x14ac:dyDescent="0.25">
      <c r="A294" s="39"/>
      <c r="B294" s="94" t="s">
        <v>139</v>
      </c>
      <c r="C294" s="62" t="s">
        <v>17</v>
      </c>
      <c r="D294" s="63">
        <v>8</v>
      </c>
      <c r="E294" s="64"/>
      <c r="F294" s="64">
        <f>D294*E294</f>
        <v>0</v>
      </c>
    </row>
    <row r="295" spans="1:6" x14ac:dyDescent="0.25">
      <c r="A295" s="39"/>
      <c r="B295" s="94"/>
      <c r="C295" s="62"/>
      <c r="D295" s="63"/>
      <c r="E295" s="64"/>
      <c r="F295" s="64"/>
    </row>
    <row r="296" spans="1:6" ht="105.75" customHeight="1" x14ac:dyDescent="0.25">
      <c r="A296" s="39" t="s">
        <v>211</v>
      </c>
      <c r="B296" s="131" t="s">
        <v>176</v>
      </c>
      <c r="C296" s="132"/>
      <c r="D296" s="133"/>
      <c r="E296" s="134"/>
      <c r="F296" s="135"/>
    </row>
    <row r="297" spans="1:6" x14ac:dyDescent="0.25">
      <c r="A297" s="86"/>
      <c r="B297" s="94" t="s">
        <v>205</v>
      </c>
      <c r="C297" s="132" t="s">
        <v>17</v>
      </c>
      <c r="D297" s="149">
        <v>12</v>
      </c>
      <c r="E297" s="134"/>
      <c r="F297" s="135">
        <f>D297*E297</f>
        <v>0</v>
      </c>
    </row>
    <row r="298" spans="1:6" ht="16.5" thickBot="1" x14ac:dyDescent="0.3">
      <c r="A298" s="39"/>
      <c r="B298" s="90"/>
      <c r="C298" s="91"/>
      <c r="D298" s="60"/>
      <c r="E298" s="92"/>
      <c r="F298" s="93"/>
    </row>
    <row r="299" spans="1:6" s="36" customFormat="1" ht="16.5" thickBot="1" x14ac:dyDescent="0.3">
      <c r="A299" s="80" t="s">
        <v>51</v>
      </c>
      <c r="B299" s="81" t="str">
        <f>B276</f>
        <v>ZAVRŠNI RADOVI.</v>
      </c>
      <c r="C299" s="82"/>
      <c r="D299" s="82"/>
      <c r="E299" s="83"/>
      <c r="F299" s="150">
        <f>SUM(F279:F297)</f>
        <v>0</v>
      </c>
    </row>
    <row r="300" spans="1:6" s="36" customFormat="1" ht="16.5" thickBot="1" x14ac:dyDescent="0.3">
      <c r="A300" s="115"/>
      <c r="B300" s="116"/>
      <c r="C300" s="49"/>
      <c r="D300" s="49"/>
      <c r="E300" s="43"/>
      <c r="F300" s="60"/>
    </row>
    <row r="301" spans="1:6" s="36" customFormat="1" ht="32.25" thickBot="1" x14ac:dyDescent="0.25">
      <c r="A301" s="99"/>
      <c r="B301" s="103" t="s">
        <v>155</v>
      </c>
      <c r="C301" s="100"/>
      <c r="D301" s="100"/>
      <c r="E301" s="101"/>
      <c r="F301" s="102"/>
    </row>
    <row r="302" spans="1:6" s="36" customFormat="1" ht="17.25" customHeight="1" thickBot="1" x14ac:dyDescent="0.25">
      <c r="A302" s="124" t="s">
        <v>49</v>
      </c>
      <c r="B302" s="103" t="str">
        <f>B206</f>
        <v>RADOVI UKLANJANJA  I DEMONTAŽE.</v>
      </c>
      <c r="C302" s="117"/>
      <c r="D302" s="118"/>
      <c r="E302" s="106"/>
      <c r="F302" s="107">
        <f>F206</f>
        <v>0</v>
      </c>
    </row>
    <row r="303" spans="1:6" s="36" customFormat="1" ht="16.5" thickBot="1" x14ac:dyDescent="0.25">
      <c r="A303" s="124" t="s">
        <v>50</v>
      </c>
      <c r="B303" s="103" t="str">
        <f>B273</f>
        <v>SANACIJSKI RADOVI.</v>
      </c>
      <c r="C303" s="117"/>
      <c r="D303" s="118"/>
      <c r="E303" s="106"/>
      <c r="F303" s="107">
        <f>F273</f>
        <v>0</v>
      </c>
    </row>
    <row r="304" spans="1:6" s="36" customFormat="1" ht="16.5" thickBot="1" x14ac:dyDescent="0.25">
      <c r="A304" s="125" t="s">
        <v>51</v>
      </c>
      <c r="B304" s="126" t="str">
        <f>B299</f>
        <v>ZAVRŠNI RADOVI.</v>
      </c>
      <c r="C304" s="117"/>
      <c r="D304" s="118"/>
      <c r="E304" s="106"/>
      <c r="F304" s="107">
        <f>F299</f>
        <v>0</v>
      </c>
    </row>
    <row r="305" spans="1:6" s="36" customFormat="1" ht="16.5" thickBot="1" x14ac:dyDescent="0.25">
      <c r="A305" s="100"/>
      <c r="B305" s="100"/>
      <c r="C305" s="127"/>
      <c r="D305" s="127"/>
      <c r="E305" s="101"/>
      <c r="F305" s="102"/>
    </row>
    <row r="306" spans="1:6" s="36" customFormat="1" ht="32.25" thickBot="1" x14ac:dyDescent="0.25">
      <c r="A306" s="109" t="s">
        <v>18</v>
      </c>
      <c r="B306" s="103" t="s">
        <v>154</v>
      </c>
      <c r="C306" s="104"/>
      <c r="D306" s="105"/>
      <c r="E306" s="106"/>
      <c r="F306" s="107">
        <f>SUM(F302:F304)</f>
        <v>0</v>
      </c>
    </row>
    <row r="308" spans="1:6" ht="16.5" thickBot="1" x14ac:dyDescent="0.3"/>
    <row r="309" spans="1:6" s="36" customFormat="1" ht="48" thickBot="1" x14ac:dyDescent="0.25">
      <c r="A309" s="99"/>
      <c r="B309" s="138" t="s">
        <v>213</v>
      </c>
      <c r="C309" s="100"/>
      <c r="D309" s="100"/>
      <c r="E309" s="101"/>
      <c r="F309" s="102"/>
    </row>
    <row r="310" spans="1:6" s="36" customFormat="1" ht="17.25" customHeight="1" thickBot="1" x14ac:dyDescent="0.25">
      <c r="A310" s="140" t="s">
        <v>10</v>
      </c>
      <c r="B310" s="138" t="str">
        <f>B17</f>
        <v>PRIPREMNI RADOVI.</v>
      </c>
      <c r="C310" s="141"/>
      <c r="D310" s="142"/>
      <c r="E310" s="143"/>
      <c r="F310" s="144">
        <f>F17</f>
        <v>0</v>
      </c>
    </row>
    <row r="311" spans="1:6" s="36" customFormat="1" ht="32.25" thickBot="1" x14ac:dyDescent="0.25">
      <c r="A311" s="140" t="s">
        <v>15</v>
      </c>
      <c r="B311" s="138" t="str">
        <f>B163</f>
        <v>RADOVI NA SANACIJI PRIJELAZNIH NAPRAVA NA OBJEKTU LENCI - LIJEVO u km 21+300 .</v>
      </c>
      <c r="C311" s="141"/>
      <c r="D311" s="142"/>
      <c r="E311" s="143"/>
      <c r="F311" s="144">
        <f>F163</f>
        <v>0</v>
      </c>
    </row>
    <row r="312" spans="1:6" s="36" customFormat="1" ht="32.25" thickBot="1" x14ac:dyDescent="0.25">
      <c r="A312" s="145" t="s">
        <v>18</v>
      </c>
      <c r="B312" s="139" t="str">
        <f>B306</f>
        <v>RADOVI NA SANACIJI PRIJELAZNIH NAPRAVA NA OBJEKTU MALONJI u km 20+700</v>
      </c>
      <c r="C312" s="141"/>
      <c r="D312" s="142"/>
      <c r="E312" s="143"/>
      <c r="F312" s="144">
        <f>F306</f>
        <v>0</v>
      </c>
    </row>
    <row r="313" spans="1:6" ht="16.5" thickBot="1" x14ac:dyDescent="0.3"/>
    <row r="314" spans="1:6" ht="16.5" thickBot="1" x14ac:dyDescent="0.25">
      <c r="A314" s="136"/>
      <c r="B314" s="146" t="s">
        <v>186</v>
      </c>
      <c r="C314" s="141"/>
      <c r="D314" s="142"/>
      <c r="E314" s="143"/>
      <c r="F314" s="144">
        <f>F310+F311+F312</f>
        <v>0</v>
      </c>
    </row>
    <row r="315" spans="1:6" ht="16.5" thickBot="1" x14ac:dyDescent="0.3"/>
    <row r="316" spans="1:6" ht="16.5" thickBot="1" x14ac:dyDescent="0.25">
      <c r="B316" s="139" t="s">
        <v>187</v>
      </c>
      <c r="C316" s="141"/>
      <c r="D316" s="142"/>
      <c r="E316" s="143"/>
      <c r="F316" s="144">
        <f>F314*0.25</f>
        <v>0</v>
      </c>
    </row>
    <row r="317" spans="1:6" ht="16.5" thickBot="1" x14ac:dyDescent="0.3"/>
    <row r="318" spans="1:6" ht="16.5" thickBot="1" x14ac:dyDescent="0.25">
      <c r="B318" s="138" t="s">
        <v>188</v>
      </c>
      <c r="C318" s="147"/>
      <c r="D318" s="148"/>
      <c r="E318" s="148"/>
      <c r="F318" s="144">
        <f>F316+F314</f>
        <v>0</v>
      </c>
    </row>
    <row r="319" spans="1:6" x14ac:dyDescent="0.25">
      <c r="B319" s="137"/>
    </row>
  </sheetData>
  <mergeCells count="2">
    <mergeCell ref="A2:F2"/>
    <mergeCell ref="A7:F7"/>
  </mergeCells>
  <phoneticPr fontId="5" type="noConversion"/>
  <printOptions horizontalCentered="1"/>
  <pageMargins left="0.6692913385826772" right="0.23622047244094491" top="0.51181102362204722" bottom="0.51181102362204722" header="0.23622047244094491" footer="0.27559055118110237"/>
  <pageSetup paperSize="9" scale="68" fitToHeight="5" orientation="portrait" r:id="rId1"/>
  <headerFooter alignWithMargins="0">
    <oddHeader xml:space="preserve">&amp;CIzvedbeni građevinski projekt zamjene prijelaznih naprava na podvožnjaku Lenci - lijevo u km 21+300 i Malonji - lijevo u km 20+700 na 
autocesti A7 Rupa - Križišće - Žuta Lokva 
</oddHeader>
    <oddFooter>Page &amp;P of &amp;N</oddFooter>
  </headerFooter>
  <rowBreaks count="7" manualBreakCount="7">
    <brk id="18" max="5" man="1"/>
    <brk id="41" max="5" man="1"/>
    <brk id="63" max="16383" man="1"/>
    <brk id="83" max="5" man="1"/>
    <brk id="101" max="5" man="1"/>
    <brk id="116" max="5" man="1"/>
    <brk id="143"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Troškovnik</vt:lpstr>
      <vt:lpstr>Troškovnik!Print_Area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Krunoslav Mavar</dc:creator>
  <cp:lastModifiedBy>Windows User</cp:lastModifiedBy>
  <cp:lastPrinted>2022-09-23T08:46:17Z</cp:lastPrinted>
  <dcterms:created xsi:type="dcterms:W3CDTF">2012-01-20T13:54:52Z</dcterms:created>
  <dcterms:modified xsi:type="dcterms:W3CDTF">2022-09-23T08:47:02Z</dcterms:modified>
</cp:coreProperties>
</file>