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2\JEDNOSTAVNA NABAVA\J255-22_SANACIJA REVIZIJSKIH OKANA U TUNELU HRASTEN DESNO\POZIV\"/>
    </mc:Choice>
  </mc:AlternateContent>
  <bookViews>
    <workbookView xWindow="-105" yWindow="-105" windowWidth="23250" windowHeight="12570"/>
  </bookViews>
  <sheets>
    <sheet name="Troškovnik" sheetId="4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Troškovnik!$A$1:$F$52</definedName>
    <definedName name="a">#REF!</definedName>
    <definedName name="a409ž">[1]Troškovnik!$B$219</definedName>
    <definedName name="BROD">#REF!</definedName>
    <definedName name="Copy_of_DA669E372">#REF!</definedName>
    <definedName name="d">#REF!</definedName>
    <definedName name="DALEKOVOD">#REF!</definedName>
    <definedName name="dd">#REF!</definedName>
    <definedName name="F">1.05</definedName>
    <definedName name="Gradec">#REF!</definedName>
    <definedName name="GRANIT">[2]FAKTORI!$B$4</definedName>
    <definedName name="GRANIT1">[2]FAKTORI!$B$5</definedName>
    <definedName name="HIDRA">[3]FAKTORI!$B$4</definedName>
    <definedName name="i">#REF!</definedName>
    <definedName name="ii">#REF!</definedName>
    <definedName name="is">#REF!</definedName>
    <definedName name="jm">#REF!</definedName>
    <definedName name="k">#REF!</definedName>
    <definedName name="krizanje">#REF!</definedName>
    <definedName name="l">#REF!</definedName>
    <definedName name="m">#REF!</definedName>
    <definedName name="n">#REF!</definedName>
    <definedName name="nnm">#REF!</definedName>
    <definedName name="o">#REF!</definedName>
    <definedName name="OLE_LINK2">#REF!</definedName>
    <definedName name="po">#REF!</definedName>
    <definedName name="POPUST">[4]FAKTORI!$B$2</definedName>
    <definedName name="POPUST_2">[5]FAKTORI!$B$3</definedName>
    <definedName name="POSTO">[6]Rekapitulacija!$C$52</definedName>
    <definedName name="_xlnm.Print_Area" localSheetId="0">Troškovnik!$A$1:$F$59</definedName>
    <definedName name="_xlnm.Print_Titles" localSheetId="0">Troškovnik!$2:$3</definedName>
    <definedName name="REFER_GT">#REF!</definedName>
    <definedName name="s">#REF!</definedName>
    <definedName name="st">#REF!</definedName>
    <definedName name="SWIETELSKY">[7]FAKTORI!$B$3</definedName>
    <definedName name="yx">#REF!</definedName>
    <definedName name="z">#REF!</definedName>
  </definedNames>
  <calcPr calcId="152511"/>
</workbook>
</file>

<file path=xl/calcChain.xml><?xml version="1.0" encoding="utf-8"?>
<calcChain xmlns="http://schemas.openxmlformats.org/spreadsheetml/2006/main">
  <c r="F40" i="44" l="1"/>
  <c r="F39" i="44"/>
  <c r="F43" i="44" s="1"/>
  <c r="F50" i="44" s="1"/>
  <c r="F34" i="44"/>
  <c r="F33" i="44"/>
  <c r="F32" i="44"/>
  <c r="F31" i="44"/>
  <c r="F30" i="44"/>
  <c r="F36" i="44" s="1"/>
  <c r="F23" i="44"/>
  <c r="F24" i="44"/>
  <c r="F25" i="44"/>
  <c r="F22" i="44"/>
  <c r="F21" i="44"/>
  <c r="F20" i="44"/>
  <c r="F11" i="44"/>
  <c r="F10" i="44"/>
  <c r="F49" i="44" l="1"/>
  <c r="F27" i="44"/>
  <c r="F48" i="44" s="1"/>
  <c r="F13" i="44"/>
  <c r="F47" i="44" s="1"/>
  <c r="B43" i="44"/>
  <c r="B50" i="44" s="1"/>
  <c r="B36" i="44"/>
  <c r="B49" i="44" s="1"/>
  <c r="B27" i="44"/>
  <c r="B48" i="44" s="1"/>
  <c r="B13" i="44"/>
  <c r="F52" i="44" l="1"/>
  <c r="A27" i="44"/>
  <c r="A48" i="44" s="1"/>
  <c r="A13" i="44"/>
  <c r="A43" i="44" l="1"/>
  <c r="A50" i="44" s="1"/>
  <c r="A36" i="44"/>
  <c r="A49" i="44" s="1"/>
</calcChain>
</file>

<file path=xl/sharedStrings.xml><?xml version="1.0" encoding="utf-8"?>
<sst xmlns="http://schemas.openxmlformats.org/spreadsheetml/2006/main" count="76" uniqueCount="63">
  <si>
    <t xml:space="preserve">UGRADNJA NOVOG POKLOPCA </t>
  </si>
  <si>
    <t>OSTALI RADOVI</t>
  </si>
  <si>
    <t>m′</t>
  </si>
  <si>
    <t>PRIPREMNI RADOVI</t>
  </si>
  <si>
    <t>kom</t>
  </si>
  <si>
    <t>Napomena:
U sve stavke je uključena nabava i doprema materijala.</t>
  </si>
  <si>
    <t>m3</t>
  </si>
  <si>
    <t>m2</t>
  </si>
  <si>
    <t>kg</t>
  </si>
  <si>
    <t>Uklanjanje postojećeg poklopca revizionog okna   i odvoz na privremenu deponiju. Poklopac je teži od 50kg i potrebna su 2 radnika za manipulaciju poklopcem. Uključen je rad brusilicom za mjestimično uklanjanje postojećih zavara poklopca na okvir.
Odmah po skidanju poklopca dobava i postava privremene zaštitne rešetke na izlazu kanalizacijske cijevi iz okna, za osiguranje od mogućnosti upadanja otpadnih i sanacijskih materijala u sustav kanalizacije, a nakon radova njeno skidanje.
Obračun po kom poklopca.</t>
  </si>
  <si>
    <t>Mobilizacija i demobilizacija gradilišta, koje uključuje: 
a) dovoz i odvoz svih strojeva, 
b) dovoz i odvoz alata, 
c) dovoz i odvoz agregata, 
d) dovoz instaliranje i odvoz rasvjetnih tijela za noćni rad 
e) formiranje privremene deponije na gradilištu</t>
  </si>
  <si>
    <t>m'</t>
  </si>
  <si>
    <t>1.1.</t>
  </si>
  <si>
    <t>1.</t>
  </si>
  <si>
    <t>1.2.</t>
  </si>
  <si>
    <t>Na mjestima gdje je beton okna oštećen (segregacija, šipke armature i sl.) potrebno je izvesti sanaciju tiksotropnim reparaturnim mortom R4, na prethodno očišćenu podlogu.
Obračun po kom saniranog okna.</t>
  </si>
  <si>
    <t>2.</t>
  </si>
  <si>
    <t>2.2.</t>
  </si>
  <si>
    <t>2.3.</t>
  </si>
  <si>
    <t>2.4.</t>
  </si>
  <si>
    <t>2.5.</t>
  </si>
  <si>
    <t>2.6.</t>
  </si>
  <si>
    <t>3.</t>
  </si>
  <si>
    <t>3.1.</t>
  </si>
  <si>
    <t>3.2.</t>
  </si>
  <si>
    <t>Zarezivanje utora brusilicom uz rub asfalta i ugradnja PU kita s prednamazom na kontaktu asfalta kolnika i betona pasice.
Obračun po m' ugrađene mase.</t>
  </si>
  <si>
    <t>Dobava i doprema materijala te bojanje razdjelne crte u osi kolnika. Sav potreban rad i materijal uključeni u cijenu.
Obračun po m'.</t>
  </si>
  <si>
    <t>Popravak sloja tampona oko okna poravnanjem i nabijanjem podloge. Modul stišljivosti nabijenog tampona mora biti 100 MN/m2.
Obračun po m2 pripremljene podloge.</t>
  </si>
  <si>
    <t>Ugradnja lijevano-željeznog okvira na način da se okvir postavi na potrebnu visinu te pričvrsti za prethodno postavljena sidra. Stavka uključuje niveliranje okvira na potrebnu visinu.
Obračun po kom postavljenog okvira s poklopcem.</t>
  </si>
  <si>
    <t>TIP IIa</t>
  </si>
  <si>
    <t>Nabava lijevano-željeznog poklopca revizionog okna razreda nosivosti D400 prema HRN EN 124 ili jednakovrijedno s pripadajućim okvirom.
Poklopac je kružnog okvira  i kružnog svijetlog otvora promjera 600 mm, s mehanizmom za zaključavanje, zaporna naprava (učvršćenje tip a). Min klasa poklopca je D 400 (nosivost 400 kN).
Obračun po kom poklopca.</t>
  </si>
  <si>
    <t>Ugradnja sidara ø12 l=0,40 m (12 kom) u prethodno izbušene rupe ø14 dubine 10 cm, i l=0,25 m (4 kom) ø10 u prethodno izbušene rupe ø12 dubine 10 cm. Sidra l=25 cm se ugrađuju vertikalno po obodu betonskog okna, ovisno o poziciji okvira poklopca. Sidra l=40 cm se ugrađuju u stijenku okna na mjestu uklonjene zakrpe. Nakon ispuhivanja, rupe se prvo ispune do pola epoksidnim mortom, te se zatim u njih postavljaju sidra i višak morta se ukloni.
Obračun po kom ugrađenih sidara.</t>
  </si>
  <si>
    <t xml:space="preserve">Nabava, doprema i ugradnja armature (B500B rebrasta armatura) bloka betona oko okna. Ugrađuju se šipke promjera 12 mm prema iskazu armature u prilogu.
Obračun po kg ugrađene armature.    
</t>
  </si>
  <si>
    <t>KOM</t>
  </si>
  <si>
    <t>Uređenje gradilišta nakon završetka radova</t>
  </si>
  <si>
    <t>I.</t>
  </si>
  <si>
    <t>MOBILIZACIJA I DEMOBILIZACIJA</t>
  </si>
  <si>
    <t>3.4.</t>
  </si>
  <si>
    <t>3.5.</t>
  </si>
  <si>
    <t>3.6.</t>
  </si>
  <si>
    <t>4.</t>
  </si>
  <si>
    <t>4.1.</t>
  </si>
  <si>
    <t>4.2.</t>
  </si>
  <si>
    <t>IZMJENA POKLOPACA RO</t>
  </si>
  <si>
    <t xml:space="preserve">REKAPITULACIJA 
</t>
  </si>
  <si>
    <t>Redni
broj</t>
  </si>
  <si>
    <t>O p i s   r a d o v a</t>
  </si>
  <si>
    <t>Jedinica
mjere</t>
  </si>
  <si>
    <t>Količina</t>
  </si>
  <si>
    <t>Jedinična cijena</t>
  </si>
  <si>
    <t>Ukupno 
(kn)</t>
  </si>
  <si>
    <t>paušal</t>
  </si>
  <si>
    <t xml:space="preserve">TUNEL HRASTEN - desno
</t>
  </si>
  <si>
    <t>RO 3, RO 5, RO 7, RO 8</t>
  </si>
  <si>
    <t xml:space="preserve"> </t>
  </si>
  <si>
    <t>Za Ponuditelja:</t>
  </si>
  <si>
    <t>U _____________, ___________ 2022.</t>
  </si>
  <si>
    <t xml:space="preserve">Uklanjanje sloja tampona oko okna do dubine od 26 cm (od gornje površine asfalta), debljina sloja cca 15 cm.  Odvoz uklonjenog tampona na privremenu deponiju.
Obračun po m3 uklonjenog materijala.
</t>
  </si>
  <si>
    <t xml:space="preserve">Zarezivanje i uklanjanje asfalta oko okna u širini koju će odrediti nadzorni inženjer, a sve sukladno potrebnom zahvatu. Debljina asfalta kolnika je cca 11 cm. Izvesti prethodno uredan rez. Odvoz uklonjenog asfalta na privremenu deponiju.
Obračun po m2 uklonjenog asfalta.
</t>
  </si>
  <si>
    <t>2.7.</t>
  </si>
  <si>
    <t>Razbijanje ab ploče okna do zdravog betona mehaničkim putem do dubine 18 cm. Debljina stijenke je cca 20 cm. 
Obračun po m3 uklonjenog betona.</t>
  </si>
  <si>
    <t xml:space="preserve">Ugradnja brzovezujućeg morta/betona za podlijevanje  oko okna i na mjestu uklonjenog betona stjenke okna. Gotovom mortu u vrećama se dodaje 40% riječnog agregata 4-8 mm. Ugrađeni mort/beton mora pri 10 °C imati minimalnu tlačnu čvrstoću (nakon 2 sata) 10 N/mm2, tlačnu čvrstoću (24 sata) 30 N/mm2 i tlačnu čvrstoću (28 dana) 50 N/mm2. Vrijeme vezanja &gt; 20 min, prionljivost na podlogu nakon 28 dana  2,0 N/mm2. Mort/beton treba biti otporan na cikluse smrzavanja sa solima  i biti certificiran. Stavka uključuje nabavu, dopremu, ugradnju i njegu betona, te potrebnu oplatu za ugradnju i prilagodbu ploče kružnom okviru poklopca. </t>
  </si>
  <si>
    <t>UKUPNO u kn bez PDV: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</si>
</sst>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n_-;\-* #,##0.00\ _k_n_-;_-* &quot;-&quot;??\ _k_n_-;_-@_-"/>
    <numFmt numFmtId="164" formatCode="_-* #,##0.00_-;\-* #,##0.00_-;_-* &quot;-&quot;??_-;_-@_-"/>
    <numFmt numFmtId="165" formatCode="General_)"/>
    <numFmt numFmtId="166" formatCode="0&quot;.&quot;"/>
    <numFmt numFmtId="167" formatCode="_(* #,##0.00_);_(* \(#,##0.00\);_(* &quot;-&quot;??_);_(@_)"/>
    <numFmt numFmtId="168" formatCode="#,##0.00\ _k_n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name val="Helv"/>
    </font>
    <font>
      <sz val="10"/>
      <name val="Times New Roman CE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" fontId="5" fillId="0" borderId="0"/>
    <xf numFmtId="0" fontId="3" fillId="0" borderId="0"/>
    <xf numFmtId="165" fontId="2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</cellStyleXfs>
  <cellXfs count="178">
    <xf numFmtId="0" fontId="0" fillId="0" borderId="0" xfId="0"/>
    <xf numFmtId="2" fontId="1" fillId="0" borderId="0" xfId="7" applyNumberFormat="1" applyAlignment="1">
      <alignment vertical="center"/>
    </xf>
    <xf numFmtId="4" fontId="6" fillId="0" borderId="13" xfId="6" applyNumberFormat="1" applyFont="1" applyBorder="1" applyAlignment="1">
      <alignment horizontal="center" vertical="center"/>
    </xf>
    <xf numFmtId="0" fontId="1" fillId="0" borderId="0" xfId="2" applyAlignment="1">
      <alignment horizontal="center" vertical="top"/>
    </xf>
    <xf numFmtId="0" fontId="1" fillId="0" borderId="0" xfId="2" applyAlignment="1">
      <alignment horizontal="justify" vertical="top"/>
    </xf>
    <xf numFmtId="0" fontId="1" fillId="0" borderId="0" xfId="2" applyAlignment="1">
      <alignment vertical="center"/>
    </xf>
    <xf numFmtId="0" fontId="1" fillId="0" borderId="0" xfId="2" applyAlignment="1">
      <alignment horizontal="center" vertical="center"/>
    </xf>
    <xf numFmtId="165" fontId="6" fillId="0" borderId="2" xfId="2" applyNumberFormat="1" applyFont="1" applyBorder="1" applyAlignment="1">
      <alignment horizontal="center" vertical="top"/>
    </xf>
    <xf numFmtId="165" fontId="6" fillId="0" borderId="2" xfId="2" applyNumberFormat="1" applyFont="1" applyBorder="1" applyAlignment="1">
      <alignment horizontal="justify" vertical="top"/>
    </xf>
    <xf numFmtId="0" fontId="6" fillId="0" borderId="4" xfId="0" applyFont="1" applyBorder="1" applyAlignment="1">
      <alignment horizontal="left" vertical="top" wrapText="1"/>
    </xf>
    <xf numFmtId="165" fontId="6" fillId="0" borderId="10" xfId="2" applyNumberFormat="1" applyFont="1" applyBorder="1" applyAlignment="1">
      <alignment horizontal="justify" vertical="top"/>
    </xf>
    <xf numFmtId="165" fontId="6" fillId="0" borderId="6" xfId="2" applyNumberFormat="1" applyFont="1" applyBorder="1" applyAlignment="1">
      <alignment horizontal="justify" vertical="top"/>
    </xf>
    <xf numFmtId="39" fontId="1" fillId="0" borderId="4" xfId="2" applyNumberFormat="1" applyBorder="1" applyAlignment="1">
      <alignment horizontal="center"/>
    </xf>
    <xf numFmtId="166" fontId="6" fillId="0" borderId="14" xfId="9" applyNumberFormat="1" applyFont="1" applyBorder="1" applyAlignment="1">
      <alignment horizontal="center" vertical="center" wrapText="1"/>
    </xf>
    <xf numFmtId="0" fontId="6" fillId="0" borderId="14" xfId="9" applyFont="1" applyBorder="1" applyAlignment="1">
      <alignment horizontal="center" vertical="center" wrapText="1"/>
    </xf>
    <xf numFmtId="4" fontId="6" fillId="0" borderId="14" xfId="8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1" applyNumberFormat="1" applyAlignment="1">
      <alignment horizontal="right" shrinkToFit="1"/>
    </xf>
    <xf numFmtId="4" fontId="6" fillId="0" borderId="8" xfId="1" applyNumberFormat="1" applyFont="1" applyBorder="1" applyAlignment="1">
      <alignment horizontal="right" shrinkToFit="1"/>
    </xf>
    <xf numFmtId="0" fontId="1" fillId="0" borderId="2" xfId="0" applyFont="1" applyBorder="1" applyAlignment="1">
      <alignment horizontal="justify" vertical="top" wrapText="1"/>
    </xf>
    <xf numFmtId="4" fontId="1" fillId="0" borderId="2" xfId="1" applyNumberFormat="1" applyBorder="1" applyAlignment="1">
      <alignment horizontal="right" shrinkToFit="1"/>
    </xf>
    <xf numFmtId="0" fontId="1" fillId="0" borderId="2" xfId="2" applyBorder="1" applyAlignment="1">
      <alignment vertical="top"/>
    </xf>
    <xf numFmtId="0" fontId="1" fillId="0" borderId="10" xfId="2" applyBorder="1" applyAlignment="1">
      <alignment horizontal="center"/>
    </xf>
    <xf numFmtId="165" fontId="1" fillId="0" borderId="2" xfId="2" applyNumberFormat="1" applyBorder="1" applyAlignment="1">
      <alignment horizontal="justify" vertical="top" wrapText="1"/>
    </xf>
    <xf numFmtId="0" fontId="1" fillId="0" borderId="2" xfId="2" applyBorder="1" applyAlignment="1">
      <alignment horizontal="center"/>
    </xf>
    <xf numFmtId="4" fontId="1" fillId="0" borderId="2" xfId="0" applyNumberFormat="1" applyFont="1" applyBorder="1" applyAlignment="1">
      <alignment horizontal="justify" vertical="top" wrapText="1"/>
    </xf>
    <xf numFmtId="0" fontId="1" fillId="0" borderId="2" xfId="0" applyFont="1" applyBorder="1" applyAlignment="1">
      <alignment vertical="top" wrapText="1"/>
    </xf>
    <xf numFmtId="4" fontId="1" fillId="0" borderId="16" xfId="1" applyNumberFormat="1" applyBorder="1" applyAlignment="1">
      <alignment horizontal="right" shrinkToFit="1"/>
    </xf>
    <xf numFmtId="0" fontId="1" fillId="0" borderId="2" xfId="3" applyNumberFormat="1" applyFont="1" applyBorder="1" applyAlignment="1">
      <alignment horizontal="center" vertical="top"/>
    </xf>
    <xf numFmtId="165" fontId="1" fillId="0" borderId="2" xfId="2" applyNumberFormat="1" applyBorder="1" applyAlignment="1">
      <alignment horizontal="center" vertical="top" wrapText="1"/>
    </xf>
    <xf numFmtId="4" fontId="6" fillId="0" borderId="2" xfId="1" applyNumberFormat="1" applyFont="1" applyBorder="1" applyAlignment="1">
      <alignment horizontal="right" shrinkToFit="1"/>
    </xf>
    <xf numFmtId="0" fontId="1" fillId="0" borderId="2" xfId="2" applyBorder="1" applyAlignment="1">
      <alignment horizontal="center" vertical="top" wrapText="1"/>
    </xf>
    <xf numFmtId="13" fontId="1" fillId="0" borderId="2" xfId="3" applyNumberFormat="1" applyFont="1" applyBorder="1" applyAlignment="1">
      <alignment horizontal="center" vertical="top"/>
    </xf>
    <xf numFmtId="0" fontId="1" fillId="0" borderId="2" xfId="0" quotePrefix="1" applyFont="1" applyBorder="1" applyAlignment="1">
      <alignment horizontal="justify" vertical="top" wrapText="1"/>
    </xf>
    <xf numFmtId="0" fontId="6" fillId="3" borderId="3" xfId="0" applyFont="1" applyFill="1" applyBorder="1" applyAlignment="1">
      <alignment horizontal="center" vertical="top"/>
    </xf>
    <xf numFmtId="4" fontId="6" fillId="3" borderId="4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vertical="center" shrinkToFit="1"/>
    </xf>
    <xf numFmtId="2" fontId="1" fillId="0" borderId="0" xfId="7" applyNumberFormat="1"/>
    <xf numFmtId="165" fontId="1" fillId="0" borderId="3" xfId="2" applyNumberFormat="1" applyBorder="1" applyAlignment="1">
      <alignment horizontal="center" vertical="top"/>
    </xf>
    <xf numFmtId="4" fontId="6" fillId="0" borderId="17" xfId="6" applyNumberFormat="1" applyFont="1" applyBorder="1" applyAlignment="1">
      <alignment horizontal="center" vertical="top"/>
    </xf>
    <xf numFmtId="4" fontId="6" fillId="0" borderId="17" xfId="6" applyNumberFormat="1" applyFont="1" applyBorder="1" applyAlignment="1">
      <alignment horizontal="left" vertical="top"/>
    </xf>
    <xf numFmtId="2" fontId="1" fillId="0" borderId="0" xfId="0" applyNumberFormat="1" applyFont="1"/>
    <xf numFmtId="4" fontId="6" fillId="0" borderId="3" xfId="6" applyNumberFormat="1" applyFont="1" applyBorder="1" applyAlignment="1">
      <alignment horizontal="center" vertical="center"/>
    </xf>
    <xf numFmtId="4" fontId="6" fillId="0" borderId="4" xfId="6" applyNumberFormat="1" applyFont="1" applyBorder="1" applyAlignment="1">
      <alignment horizontal="left" vertical="center"/>
    </xf>
    <xf numFmtId="4" fontId="6" fillId="0" borderId="4" xfId="6" applyNumberFormat="1" applyFont="1" applyBorder="1" applyAlignment="1">
      <alignment horizontal="center" vertical="center"/>
    </xf>
    <xf numFmtId="49" fontId="6" fillId="3" borderId="3" xfId="7" applyNumberFormat="1" applyFont="1" applyFill="1" applyBorder="1" applyAlignment="1">
      <alignment horizontal="center" vertical="center"/>
    </xf>
    <xf numFmtId="0" fontId="6" fillId="4" borderId="4" xfId="7" applyFont="1" applyFill="1" applyBorder="1" applyAlignment="1">
      <alignment vertical="center"/>
    </xf>
    <xf numFmtId="4" fontId="6" fillId="4" borderId="4" xfId="7" applyNumberFormat="1" applyFont="1" applyFill="1" applyBorder="1" applyAlignment="1">
      <alignment horizontal="center" vertical="center"/>
    </xf>
    <xf numFmtId="4" fontId="1" fillId="0" borderId="18" xfId="7" applyNumberFormat="1" applyBorder="1" applyAlignment="1">
      <alignment vertical="center" shrinkToFit="1"/>
    </xf>
    <xf numFmtId="165" fontId="6" fillId="0" borderId="7" xfId="2" applyNumberFormat="1" applyFont="1" applyBorder="1" applyAlignment="1">
      <alignment horizontal="center" vertical="top"/>
    </xf>
    <xf numFmtId="0" fontId="6" fillId="0" borderId="11" xfId="2" applyFont="1" applyBorder="1" applyAlignment="1">
      <alignment horizontal="center" vertical="top"/>
    </xf>
    <xf numFmtId="2" fontId="6" fillId="3" borderId="3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left" vertical="center"/>
    </xf>
    <xf numFmtId="2" fontId="6" fillId="3" borderId="4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vertical="center"/>
    </xf>
    <xf numFmtId="4" fontId="6" fillId="0" borderId="20" xfId="6" applyNumberFormat="1" applyFont="1" applyBorder="1" applyAlignment="1">
      <alignment horizontal="center" vertical="top"/>
    </xf>
    <xf numFmtId="4" fontId="6" fillId="0" borderId="12" xfId="6" applyNumberFormat="1" applyFont="1" applyBorder="1" applyAlignment="1">
      <alignment horizontal="left" vertical="top"/>
    </xf>
    <xf numFmtId="4" fontId="6" fillId="0" borderId="12" xfId="0" applyNumberFormat="1" applyFont="1" applyBorder="1" applyAlignment="1">
      <alignment horizontal="center"/>
    </xf>
    <xf numFmtId="4" fontId="6" fillId="0" borderId="21" xfId="0" applyNumberFormat="1" applyFont="1" applyBorder="1" applyAlignment="1">
      <alignment shrinkToFit="1"/>
    </xf>
    <xf numFmtId="4" fontId="1" fillId="0" borderId="20" xfId="6" applyNumberFormat="1" applyFont="1" applyBorder="1" applyAlignment="1">
      <alignment horizontal="center" vertical="center"/>
    </xf>
    <xf numFmtId="4" fontId="1" fillId="0" borderId="12" xfId="6" applyNumberFormat="1" applyFont="1" applyBorder="1" applyAlignment="1">
      <alignment horizontal="left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21" xfId="0" applyNumberFormat="1" applyFont="1" applyBorder="1" applyAlignment="1">
      <alignment vertical="center" shrinkToFit="1"/>
    </xf>
    <xf numFmtId="4" fontId="6" fillId="0" borderId="22" xfId="6" applyNumberFormat="1" applyFont="1" applyBorder="1" applyAlignment="1">
      <alignment horizontal="center" vertical="top"/>
    </xf>
    <xf numFmtId="4" fontId="6" fillId="0" borderId="23" xfId="6" applyNumberFormat="1" applyFont="1" applyBorder="1" applyAlignment="1">
      <alignment vertical="top"/>
    </xf>
    <xf numFmtId="4" fontId="6" fillId="0" borderId="23" xfId="0" applyNumberFormat="1" applyFont="1" applyBorder="1" applyAlignment="1">
      <alignment horizontal="center"/>
    </xf>
    <xf numFmtId="4" fontId="6" fillId="0" borderId="24" xfId="0" applyNumberFormat="1" applyFont="1" applyBorder="1" applyAlignment="1">
      <alignment shrinkToFit="1"/>
    </xf>
    <xf numFmtId="4" fontId="6" fillId="0" borderId="13" xfId="6" applyNumberFormat="1" applyFont="1" applyBorder="1" applyAlignment="1">
      <alignment vertical="center"/>
    </xf>
    <xf numFmtId="0" fontId="1" fillId="0" borderId="0" xfId="2" applyAlignment="1">
      <alignment horizontal="center"/>
    </xf>
    <xf numFmtId="164" fontId="6" fillId="0" borderId="2" xfId="2" applyNumberFormat="1" applyFont="1" applyBorder="1" applyAlignment="1">
      <alignment horizontal="center" wrapText="1"/>
    </xf>
    <xf numFmtId="164" fontId="6" fillId="0" borderId="6" xfId="2" applyNumberFormat="1" applyFont="1" applyBorder="1" applyAlignment="1">
      <alignment horizontal="center" wrapText="1"/>
    </xf>
    <xf numFmtId="0" fontId="1" fillId="0" borderId="6" xfId="2" applyBorder="1" applyAlignment="1">
      <alignment horizontal="center"/>
    </xf>
    <xf numFmtId="4" fontId="1" fillId="0" borderId="8" xfId="1" applyNumberFormat="1" applyBorder="1" applyAlignment="1">
      <alignment horizontal="right" shrinkToFit="1"/>
    </xf>
    <xf numFmtId="0" fontId="6" fillId="0" borderId="0" xfId="2" applyFont="1" applyAlignment="1">
      <alignment horizontal="justify" vertical="top"/>
    </xf>
    <xf numFmtId="0" fontId="1" fillId="0" borderId="0" xfId="2" applyAlignment="1">
      <alignment horizontal="left" vertical="top"/>
    </xf>
    <xf numFmtId="4" fontId="1" fillId="0" borderId="19" xfId="1" applyNumberFormat="1" applyBorder="1" applyAlignment="1">
      <alignment horizontal="right" shrinkToFit="1"/>
    </xf>
    <xf numFmtId="49" fontId="6" fillId="3" borderId="9" xfId="7" applyNumberFormat="1" applyFont="1" applyFill="1" applyBorder="1" applyAlignment="1">
      <alignment horizontal="center" vertical="center"/>
    </xf>
    <xf numFmtId="0" fontId="6" fillId="4" borderId="1" xfId="7" applyFont="1" applyFill="1" applyBorder="1" applyAlignment="1">
      <alignment vertical="center"/>
    </xf>
    <xf numFmtId="4" fontId="6" fillId="4" borderId="1" xfId="7" applyNumberFormat="1" applyFont="1" applyFill="1" applyBorder="1" applyAlignment="1">
      <alignment horizontal="center" vertical="center"/>
    </xf>
    <xf numFmtId="165" fontId="6" fillId="0" borderId="7" xfId="2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165" fontId="6" fillId="0" borderId="9" xfId="2" applyNumberFormat="1" applyFont="1" applyBorder="1" applyAlignment="1">
      <alignment horizontal="center" vertical="center"/>
    </xf>
    <xf numFmtId="39" fontId="6" fillId="0" borderId="1" xfId="2" applyNumberFormat="1" applyFont="1" applyBorder="1" applyAlignment="1">
      <alignment vertical="center"/>
    </xf>
    <xf numFmtId="0" fontId="1" fillId="0" borderId="6" xfId="2" applyBorder="1" applyAlignment="1">
      <alignment vertical="center"/>
    </xf>
    <xf numFmtId="39" fontId="6" fillId="0" borderId="1" xfId="2" applyNumberFormat="1" applyFont="1" applyBorder="1" applyAlignment="1">
      <alignment vertical="center" wrapText="1"/>
    </xf>
    <xf numFmtId="165" fontId="1" fillId="0" borderId="7" xfId="2" applyNumberFormat="1" applyBorder="1" applyAlignment="1">
      <alignment horizontal="center" vertical="top" wrapText="1"/>
    </xf>
    <xf numFmtId="0" fontId="1" fillId="0" borderId="6" xfId="2" applyBorder="1" applyAlignment="1">
      <alignment vertical="top"/>
    </xf>
    <xf numFmtId="0" fontId="1" fillId="0" borderId="11" xfId="2" applyBorder="1" applyAlignment="1">
      <alignment horizontal="center" vertical="top"/>
    </xf>
    <xf numFmtId="166" fontId="6" fillId="0" borderId="25" xfId="9" applyNumberFormat="1" applyFont="1" applyBorder="1" applyAlignment="1">
      <alignment horizontal="center" vertical="top" wrapText="1"/>
    </xf>
    <xf numFmtId="0" fontId="6" fillId="0" borderId="25" xfId="9" applyFont="1" applyBorder="1" applyAlignment="1">
      <alignment horizontal="center" vertical="top" wrapText="1"/>
    </xf>
    <xf numFmtId="0" fontId="6" fillId="0" borderId="25" xfId="9" applyFont="1" applyBorder="1" applyAlignment="1">
      <alignment horizontal="center" wrapText="1"/>
    </xf>
    <xf numFmtId="4" fontId="6" fillId="0" borderId="25" xfId="8" applyNumberFormat="1" applyFont="1" applyBorder="1" applyAlignment="1">
      <alignment horizontal="center" shrinkToFit="1"/>
    </xf>
    <xf numFmtId="4" fontId="1" fillId="0" borderId="8" xfId="10" applyNumberFormat="1" applyBorder="1" applyAlignment="1">
      <alignment shrinkToFit="1"/>
    </xf>
    <xf numFmtId="4" fontId="1" fillId="0" borderId="1" xfId="1" quotePrefix="1" applyNumberFormat="1" applyBorder="1" applyAlignment="1">
      <alignment horizontal="center" shrinkToFit="1"/>
    </xf>
    <xf numFmtId="4" fontId="1" fillId="0" borderId="15" xfId="1" quotePrefix="1" applyNumberFormat="1" applyBorder="1" applyAlignment="1">
      <alignment horizontal="center" shrinkToFit="1"/>
    </xf>
    <xf numFmtId="0" fontId="1" fillId="0" borderId="3" xfId="0" applyFont="1" applyBorder="1" applyAlignment="1">
      <alignment horizontal="center"/>
    </xf>
    <xf numFmtId="0" fontId="1" fillId="0" borderId="9" xfId="2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4" fontId="6" fillId="0" borderId="15" xfId="6" applyNumberFormat="1" applyFont="1" applyBorder="1" applyAlignment="1">
      <alignment vertical="center" shrinkToFit="1"/>
    </xf>
    <xf numFmtId="4" fontId="1" fillId="0" borderId="29" xfId="1" applyNumberFormat="1" applyBorder="1" applyAlignment="1">
      <alignment horizontal="right" shrinkToFit="1"/>
    </xf>
    <xf numFmtId="4" fontId="1" fillId="0" borderId="32" xfId="1" applyNumberFormat="1" applyBorder="1" applyAlignment="1">
      <alignment horizontal="right" shrinkToFit="1"/>
    </xf>
    <xf numFmtId="4" fontId="6" fillId="0" borderId="35" xfId="0" applyNumberFormat="1" applyFont="1" applyBorder="1" applyAlignment="1">
      <alignment shrinkToFit="1"/>
    </xf>
    <xf numFmtId="0" fontId="1" fillId="0" borderId="3" xfId="2" applyBorder="1" applyAlignment="1">
      <alignment horizontal="center"/>
    </xf>
    <xf numFmtId="0" fontId="1" fillId="0" borderId="3" xfId="2" applyBorder="1" applyAlignment="1">
      <alignment horizontal="center" wrapText="1"/>
    </xf>
    <xf numFmtId="4" fontId="1" fillId="0" borderId="16" xfId="7" applyNumberFormat="1" applyBorder="1" applyAlignment="1">
      <alignment vertical="center" shrinkToFit="1"/>
    </xf>
    <xf numFmtId="4" fontId="1" fillId="0" borderId="35" xfId="1" applyNumberFormat="1" applyBorder="1" applyAlignment="1">
      <alignment horizontal="right" shrinkToFit="1"/>
    </xf>
    <xf numFmtId="4" fontId="1" fillId="0" borderId="36" xfId="7" applyNumberFormat="1" applyBorder="1" applyAlignment="1">
      <alignment vertical="center" shrinkToFit="1"/>
    </xf>
    <xf numFmtId="4" fontId="1" fillId="0" borderId="28" xfId="1" applyNumberFormat="1" applyBorder="1" applyAlignment="1" applyProtection="1">
      <alignment horizontal="center" shrinkToFit="1"/>
      <protection locked="0"/>
    </xf>
    <xf numFmtId="0" fontId="6" fillId="3" borderId="4" xfId="0" applyFont="1" applyFill="1" applyBorder="1" applyAlignment="1">
      <alignment horizontal="left" vertical="top" wrapText="1"/>
    </xf>
    <xf numFmtId="4" fontId="1" fillId="0" borderId="0" xfId="1" applyNumberFormat="1" applyFont="1" applyAlignment="1">
      <alignment horizontal="center"/>
    </xf>
    <xf numFmtId="4" fontId="6" fillId="3" borderId="4" xfId="0" applyNumberFormat="1" applyFont="1" applyFill="1" applyBorder="1" applyAlignment="1">
      <alignment horizontal="center" vertical="center" shrinkToFit="1"/>
    </xf>
    <xf numFmtId="4" fontId="1" fillId="0" borderId="6" xfId="10" applyNumberFormat="1" applyBorder="1" applyAlignment="1">
      <alignment horizontal="center" shrinkToFit="1"/>
    </xf>
    <xf numFmtId="4" fontId="1" fillId="0" borderId="18" xfId="7" applyNumberFormat="1" applyBorder="1" applyAlignment="1">
      <alignment horizontal="center" vertical="center" shrinkToFit="1"/>
    </xf>
    <xf numFmtId="4" fontId="1" fillId="0" borderId="16" xfId="1" applyNumberFormat="1" applyBorder="1" applyAlignment="1">
      <alignment horizontal="center" shrinkToFit="1"/>
    </xf>
    <xf numFmtId="4" fontId="1" fillId="0" borderId="31" xfId="1" applyNumberFormat="1" applyBorder="1" applyAlignment="1" applyProtection="1">
      <alignment horizontal="center" shrinkToFit="1"/>
      <protection locked="0"/>
    </xf>
    <xf numFmtId="4" fontId="6" fillId="0" borderId="34" xfId="0" applyNumberFormat="1" applyFont="1" applyBorder="1" applyAlignment="1">
      <alignment horizontal="center" shrinkToFit="1"/>
    </xf>
    <xf numFmtId="4" fontId="6" fillId="0" borderId="1" xfId="6" applyNumberFormat="1" applyFont="1" applyBorder="1" applyAlignment="1">
      <alignment horizontal="center" vertical="center" shrinkToFit="1"/>
    </xf>
    <xf numFmtId="4" fontId="1" fillId="0" borderId="6" xfId="1" applyNumberFormat="1" applyBorder="1" applyAlignment="1">
      <alignment horizontal="center" shrinkToFit="1"/>
    </xf>
    <xf numFmtId="4" fontId="1" fillId="0" borderId="0" xfId="1" applyNumberFormat="1" applyAlignment="1">
      <alignment horizontal="center" shrinkToFit="1"/>
    </xf>
    <xf numFmtId="4" fontId="1" fillId="0" borderId="16" xfId="7" applyNumberFormat="1" applyBorder="1" applyAlignment="1">
      <alignment horizontal="center" vertical="center" shrinkToFit="1"/>
    </xf>
    <xf numFmtId="4" fontId="1" fillId="0" borderId="34" xfId="1" applyNumberFormat="1" applyBorder="1" applyAlignment="1">
      <alignment horizontal="center" shrinkToFit="1"/>
    </xf>
    <xf numFmtId="4" fontId="6" fillId="0" borderId="2" xfId="1" applyNumberFormat="1" applyFont="1" applyBorder="1" applyAlignment="1">
      <alignment horizontal="center" shrinkToFit="1"/>
    </xf>
    <xf numFmtId="4" fontId="1" fillId="0" borderId="36" xfId="7" applyNumberFormat="1" applyBorder="1" applyAlignment="1">
      <alignment horizontal="center" vertical="center" shrinkToFit="1"/>
    </xf>
    <xf numFmtId="4" fontId="1" fillId="0" borderId="2" xfId="1" applyNumberFormat="1" applyBorder="1" applyAlignment="1">
      <alignment horizontal="center" shrinkToFit="1"/>
    </xf>
    <xf numFmtId="4" fontId="1" fillId="0" borderId="31" xfId="1" applyNumberFormat="1" applyBorder="1" applyAlignment="1">
      <alignment horizontal="center" shrinkToFit="1"/>
    </xf>
    <xf numFmtId="4" fontId="6" fillId="0" borderId="6" xfId="1" applyNumberFormat="1" applyFont="1" applyBorder="1" applyAlignment="1">
      <alignment horizontal="center" shrinkToFit="1"/>
    </xf>
    <xf numFmtId="4" fontId="6" fillId="3" borderId="4" xfId="8" applyNumberFormat="1" applyFont="1" applyFill="1" applyBorder="1" applyAlignment="1">
      <alignment horizontal="center" vertical="center" shrinkToFit="1"/>
    </xf>
    <xf numFmtId="4" fontId="6" fillId="0" borderId="12" xfId="0" applyNumberFormat="1" applyFont="1" applyBorder="1" applyAlignment="1">
      <alignment horizontal="center" shrinkToFit="1"/>
    </xf>
    <xf numFmtId="4" fontId="1" fillId="0" borderId="12" xfId="0" applyNumberFormat="1" applyFont="1" applyBorder="1" applyAlignment="1">
      <alignment horizontal="center" vertical="center" shrinkToFit="1"/>
    </xf>
    <xf numFmtId="4" fontId="6" fillId="0" borderId="23" xfId="0" applyNumberFormat="1" applyFont="1" applyBorder="1" applyAlignment="1">
      <alignment horizontal="center" shrinkToFit="1"/>
    </xf>
    <xf numFmtId="4" fontId="6" fillId="0" borderId="13" xfId="6" applyNumberFormat="1" applyFont="1" applyBorder="1" applyAlignment="1">
      <alignment horizontal="center" vertical="center" shrinkToFit="1"/>
    </xf>
    <xf numFmtId="49" fontId="6" fillId="0" borderId="7" xfId="7" applyNumberFormat="1" applyFont="1" applyBorder="1" applyAlignment="1">
      <alignment horizontal="center" vertical="top"/>
    </xf>
    <xf numFmtId="0" fontId="6" fillId="0" borderId="6" xfId="7" applyFont="1" applyBorder="1" applyAlignment="1">
      <alignment horizontal="justify" vertical="top" wrapText="1"/>
    </xf>
    <xf numFmtId="4" fontId="1" fillId="0" borderId="6" xfId="7" applyNumberFormat="1" applyBorder="1" applyAlignment="1">
      <alignment horizontal="center"/>
    </xf>
    <xf numFmtId="165" fontId="1" fillId="0" borderId="9" xfId="2" applyNumberForma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39" fontId="1" fillId="0" borderId="1" xfId="2" applyNumberFormat="1" applyBorder="1" applyAlignment="1">
      <alignment horizontal="center"/>
    </xf>
    <xf numFmtId="4" fontId="6" fillId="0" borderId="37" xfId="6" applyNumberFormat="1" applyFont="1" applyBorder="1" applyAlignment="1">
      <alignment horizontal="center" vertical="center"/>
    </xf>
    <xf numFmtId="4" fontId="6" fillId="0" borderId="38" xfId="6" applyNumberFormat="1" applyFont="1" applyBorder="1" applyAlignment="1">
      <alignment vertical="center" shrinkToFit="1"/>
    </xf>
    <xf numFmtId="4" fontId="1" fillId="0" borderId="1" xfId="1" applyNumberFormat="1" applyBorder="1" applyAlignment="1">
      <alignment horizontal="center" shrinkToFit="1"/>
    </xf>
    <xf numFmtId="4" fontId="1" fillId="0" borderId="1" xfId="1" applyNumberFormat="1" applyBorder="1" applyAlignment="1">
      <alignment horizontal="right" shrinkToFit="1"/>
    </xf>
    <xf numFmtId="4" fontId="1" fillId="0" borderId="6" xfId="2" applyNumberFormat="1" applyBorder="1" applyAlignment="1">
      <alignment horizontal="center" vertical="center" shrinkToFit="1"/>
    </xf>
    <xf numFmtId="4" fontId="1" fillId="0" borderId="8" xfId="2" applyNumberFormat="1" applyBorder="1" applyAlignment="1">
      <alignment vertical="center" shrinkToFit="1"/>
    </xf>
    <xf numFmtId="4" fontId="6" fillId="0" borderId="1" xfId="2" applyNumberFormat="1" applyFont="1" applyBorder="1" applyAlignment="1">
      <alignment horizontal="center" vertical="center" shrinkToFit="1"/>
    </xf>
    <xf numFmtId="4" fontId="6" fillId="0" borderId="15" xfId="2" applyNumberFormat="1" applyFont="1" applyBorder="1" applyAlignment="1">
      <alignment horizontal="left" vertical="center" shrinkToFit="1"/>
    </xf>
    <xf numFmtId="168" fontId="6" fillId="0" borderId="14" xfId="8" applyNumberFormat="1" applyFont="1" applyBorder="1" applyAlignment="1">
      <alignment horizontal="center" vertical="center" wrapText="1"/>
    </xf>
    <xf numFmtId="168" fontId="6" fillId="0" borderId="25" xfId="8" applyNumberFormat="1" applyFont="1" applyBorder="1" applyAlignment="1">
      <alignment horizontal="center" wrapText="1"/>
    </xf>
    <xf numFmtId="168" fontId="6" fillId="3" borderId="4" xfId="0" applyNumberFormat="1" applyFont="1" applyFill="1" applyBorder="1" applyAlignment="1">
      <alignment horizontal="center" vertical="center"/>
    </xf>
    <xf numFmtId="168" fontId="1" fillId="2" borderId="6" xfId="10" applyNumberFormat="1" applyFont="1" applyFill="1" applyBorder="1" applyAlignment="1">
      <alignment horizontal="center"/>
    </xf>
    <xf numFmtId="168" fontId="1" fillId="0" borderId="1" xfId="1" applyNumberFormat="1" applyFont="1" applyBorder="1" applyAlignment="1">
      <alignment horizontal="center"/>
    </xf>
    <xf numFmtId="168" fontId="1" fillId="4" borderId="5" xfId="7" applyNumberFormat="1" applyFont="1" applyFill="1" applyBorder="1" applyAlignment="1">
      <alignment horizontal="center" vertical="center"/>
    </xf>
    <xf numFmtId="168" fontId="1" fillId="0" borderId="16" xfId="1" applyNumberFormat="1" applyFont="1" applyBorder="1" applyAlignment="1">
      <alignment horizontal="center"/>
    </xf>
    <xf numFmtId="168" fontId="1" fillId="0" borderId="27" xfId="0" applyNumberFormat="1" applyFont="1" applyBorder="1" applyAlignment="1">
      <alignment horizontal="center"/>
    </xf>
    <xf numFmtId="168" fontId="1" fillId="0" borderId="30" xfId="0" applyNumberFormat="1" applyFont="1" applyBorder="1" applyAlignment="1">
      <alignment horizontal="center"/>
    </xf>
    <xf numFmtId="168" fontId="6" fillId="0" borderId="33" xfId="0" applyNumberFormat="1" applyFont="1" applyBorder="1" applyAlignment="1">
      <alignment horizontal="center"/>
    </xf>
    <xf numFmtId="168" fontId="6" fillId="2" borderId="1" xfId="6" applyNumberFormat="1" applyFont="1" applyFill="1" applyBorder="1" applyAlignment="1">
      <alignment horizontal="center" vertical="center"/>
    </xf>
    <xf numFmtId="168" fontId="1" fillId="0" borderId="6" xfId="1" applyNumberFormat="1" applyFont="1" applyBorder="1" applyAlignment="1">
      <alignment horizontal="center"/>
    </xf>
    <xf numFmtId="168" fontId="1" fillId="0" borderId="0" xfId="1" applyNumberFormat="1" applyFont="1" applyAlignment="1">
      <alignment horizontal="center"/>
    </xf>
    <xf numFmtId="168" fontId="1" fillId="0" borderId="6" xfId="2" applyNumberFormat="1" applyFont="1" applyBorder="1" applyAlignment="1">
      <alignment vertical="center"/>
    </xf>
    <xf numFmtId="168" fontId="6" fillId="0" borderId="1" xfId="2" applyNumberFormat="1" applyFont="1" applyBorder="1" applyAlignment="1">
      <alignment vertical="center"/>
    </xf>
    <xf numFmtId="168" fontId="1" fillId="4" borderId="19" xfId="7" applyNumberFormat="1" applyFont="1" applyFill="1" applyBorder="1" applyAlignment="1">
      <alignment horizontal="center" vertical="center"/>
    </xf>
    <xf numFmtId="168" fontId="1" fillId="0" borderId="27" xfId="1" applyNumberFormat="1" applyFont="1" applyBorder="1" applyAlignment="1">
      <alignment horizontal="center"/>
    </xf>
    <xf numFmtId="168" fontId="1" fillId="0" borderId="30" xfId="1" applyNumberFormat="1" applyFont="1" applyBorder="1" applyAlignment="1">
      <alignment horizontal="center"/>
    </xf>
    <xf numFmtId="168" fontId="1" fillId="0" borderId="33" xfId="0" applyNumberFormat="1" applyFont="1" applyBorder="1" applyAlignment="1">
      <alignment horizontal="center"/>
    </xf>
    <xf numFmtId="168" fontId="6" fillId="0" borderId="2" xfId="1" applyNumberFormat="1" applyFont="1" applyBorder="1" applyAlignment="1">
      <alignment horizontal="center" wrapText="1"/>
    </xf>
    <xf numFmtId="168" fontId="1" fillId="4" borderId="8" xfId="7" applyNumberFormat="1" applyFont="1" applyFill="1" applyBorder="1" applyAlignment="1">
      <alignment horizontal="center" vertical="center"/>
    </xf>
    <xf numFmtId="168" fontId="1" fillId="0" borderId="2" xfId="1" applyNumberFormat="1" applyFont="1" applyBorder="1" applyAlignment="1">
      <alignment horizontal="center"/>
    </xf>
    <xf numFmtId="168" fontId="1" fillId="0" borderId="33" xfId="1" applyNumberFormat="1" applyFont="1" applyBorder="1" applyAlignment="1">
      <alignment horizontal="center"/>
    </xf>
    <xf numFmtId="168" fontId="6" fillId="0" borderId="6" xfId="1" applyNumberFormat="1" applyFont="1" applyBorder="1" applyAlignment="1">
      <alignment horizontal="center" wrapText="1"/>
    </xf>
    <xf numFmtId="168" fontId="6" fillId="3" borderId="4" xfId="8" applyNumberFormat="1" applyFont="1" applyFill="1" applyBorder="1" applyAlignment="1">
      <alignment horizontal="center" vertical="center"/>
    </xf>
    <xf numFmtId="168" fontId="6" fillId="0" borderId="12" xfId="0" applyNumberFormat="1" applyFont="1" applyBorder="1" applyAlignment="1">
      <alignment horizontal="center"/>
    </xf>
    <xf numFmtId="168" fontId="1" fillId="0" borderId="12" xfId="0" applyNumberFormat="1" applyFont="1" applyBorder="1" applyAlignment="1">
      <alignment horizontal="center" vertical="center"/>
    </xf>
    <xf numFmtId="168" fontId="6" fillId="0" borderId="23" xfId="0" applyNumberFormat="1" applyFont="1" applyBorder="1" applyAlignment="1">
      <alignment horizontal="center"/>
    </xf>
    <xf numFmtId="168" fontId="6" fillId="0" borderId="13" xfId="6" applyNumberFormat="1" applyFont="1" applyBorder="1" applyAlignment="1">
      <alignment horizontal="center" vertical="center"/>
    </xf>
    <xf numFmtId="168" fontId="1" fillId="0" borderId="0" xfId="2" applyNumberFormat="1" applyAlignment="1">
      <alignment horizontal="center"/>
    </xf>
    <xf numFmtId="4" fontId="1" fillId="0" borderId="39" xfId="1" applyNumberFormat="1" applyBorder="1" applyAlignment="1">
      <alignment horizontal="right" shrinkToFit="1"/>
    </xf>
    <xf numFmtId="4" fontId="1" fillId="0" borderId="4" xfId="1" applyNumberFormat="1" applyBorder="1" applyAlignment="1">
      <alignment horizontal="center" vertical="center"/>
    </xf>
    <xf numFmtId="4" fontId="1" fillId="0" borderId="5" xfId="1" applyNumberFormat="1" applyBorder="1" applyAlignment="1">
      <alignment horizontal="center" vertical="center"/>
    </xf>
  </cellXfs>
  <cellStyles count="11">
    <cellStyle name="Comma 2" xfId="8"/>
    <cellStyle name="Comma 3" xfId="10"/>
    <cellStyle name="Comma_PONUDE" xfId="1"/>
    <cellStyle name="Normal" xfId="0" builtinId="0"/>
    <cellStyle name="Normal 2 2" xfId="7"/>
    <cellStyle name="Normal_PONUDE" xfId="2"/>
    <cellStyle name="Normal_Tunel Glavica 2" xfId="9"/>
    <cellStyle name="Normal_Važeći Anđeli i Francici" xfId="3"/>
    <cellStyle name="Obično 2" xfId="4"/>
    <cellStyle name="Obično_FAKTOR" xfId="5"/>
    <cellStyle name="Style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" name="Rectangle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" name="Rectangl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" name="Rectangle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8" name="Rectangle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9" name="Rectangle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" name="Rectangle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" name="Rectangle 19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2" name="Rectangle 2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3" name="Rectangle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5" name="Rectangle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6" name="Rectangle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" name="Rectangle 26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8" name="Rectangle 27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9" name="Rectangle 28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0" name="Rectangle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1" name="Rectangle 30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2" name="Rectangle 31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3" name="Rectangle 32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4" name="Rectangle 3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5" name="Rectangle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6" name="Rectangle 35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7" name="Rectangle 36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8" name="Rectangle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9" name="Rectangle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0" name="Rectangle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1" name="Rectangle 40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2" name="Rectangle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3" name="Rectangle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4" name="Rectangle 4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5" name="Rectangle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6" name="Rectangle 45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7" name="Rectangle 46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8" name="Rectangle 47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9" name="Rectangle 48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0" name="Rectangle 49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1" name="Rectangle 50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2" name="Rectangle 51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3" name="Rectangle 52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4" name="Rectangle 53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5" name="Rectangle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6" name="Rectangle 55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7" name="Rectangle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8" name="Rectangle 57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9" name="Rectangle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0" name="Rectangle 59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1" name="Rectangle 60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2" name="Rectangle 61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3" name="Rectangle 62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4" name="Rectangle 63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5" name="Rectangle 64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6" name="Rectangle 65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7" name="Rectangle 66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8" name="Rectangle 67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9" name="Rectangle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0" name="Rectangle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1" name="Rectangle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2" name="Rectangle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3" name="Rectangle 72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4" name="Rectangle 73"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5" name="Rectangle 74"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6" name="Rectangle 75"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7" name="Rectangle 76"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8" name="Rectangle 77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9" name="Rectangle 78"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80" name="Rectangle 79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81" name="Rectangle 80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82" name="Rectangle 81"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83" name="Rectangle 82"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84" name="Rectangle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85" name="Rectangle 84"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86" name="Rectangle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87" name="Rectangle 86"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88" name="Rectangle 87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89" name="Rectangle 88">
          <a:extLst>
            <a:ext uri="{FF2B5EF4-FFF2-40B4-BE49-F238E27FC236}">
              <a16:creationId xmlns="" xmlns:a16="http://schemas.microsoft.com/office/drawing/2014/main" id="{00000000-0008-0000-0100-000059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90" name="Rectangle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91" name="Rectangle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92" name="Rectangle 91">
          <a:extLst>
            <a:ext uri="{FF2B5EF4-FFF2-40B4-BE49-F238E27FC236}">
              <a16:creationId xmlns="" xmlns:a16="http://schemas.microsoft.com/office/drawing/2014/main" id="{00000000-0008-0000-0100-00005C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93" name="Rectangle 92"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94" name="Rectangle 93">
          <a:extLst>
            <a:ext uri="{FF2B5EF4-FFF2-40B4-BE49-F238E27FC236}">
              <a16:creationId xmlns="" xmlns:a16="http://schemas.microsoft.com/office/drawing/2014/main" id="{00000000-0008-0000-0100-00005E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95" name="Rectangle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96" name="Rectangle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97" name="Rectangle 96">
          <a:extLst>
            <a:ext uri="{FF2B5EF4-FFF2-40B4-BE49-F238E27FC236}">
              <a16:creationId xmlns="" xmlns:a16="http://schemas.microsoft.com/office/drawing/2014/main" id="{00000000-0008-0000-0100-000061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98" name="Rectangle 97">
          <a:extLst>
            <a:ext uri="{FF2B5EF4-FFF2-40B4-BE49-F238E27FC236}">
              <a16:creationId xmlns="" xmlns:a16="http://schemas.microsoft.com/office/drawing/2014/main" id="{00000000-0008-0000-0100-000062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99" name="Rectangle 98">
          <a:extLst>
            <a:ext uri="{FF2B5EF4-FFF2-40B4-BE49-F238E27FC236}">
              <a16:creationId xmlns="" xmlns:a16="http://schemas.microsoft.com/office/drawing/2014/main" id="{00000000-0008-0000-0100-000063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0" name="Rectangle 99">
          <a:extLst>
            <a:ext uri="{FF2B5EF4-FFF2-40B4-BE49-F238E27FC236}">
              <a16:creationId xmlns="" xmlns:a16="http://schemas.microsoft.com/office/drawing/2014/main" id="{00000000-0008-0000-0100-000064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="" xmlns:a16="http://schemas.microsoft.com/office/drawing/2014/main" id="{00000000-0008-0000-0100-000065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="" xmlns:a16="http://schemas.microsoft.com/office/drawing/2014/main" id="{00000000-0008-0000-0100-000066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3" name="Rectangle 102">
          <a:extLst>
            <a:ext uri="{FF2B5EF4-FFF2-40B4-BE49-F238E27FC236}">
              <a16:creationId xmlns="" xmlns:a16="http://schemas.microsoft.com/office/drawing/2014/main" id="{00000000-0008-0000-0100-000067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4" name="Rectangle 103">
          <a:extLst>
            <a:ext uri="{FF2B5EF4-FFF2-40B4-BE49-F238E27FC236}">
              <a16:creationId xmlns="" xmlns:a16="http://schemas.microsoft.com/office/drawing/2014/main" id="{00000000-0008-0000-0100-000068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5" name="Rectangle 104">
          <a:extLst>
            <a:ext uri="{FF2B5EF4-FFF2-40B4-BE49-F238E27FC236}">
              <a16:creationId xmlns="" xmlns:a16="http://schemas.microsoft.com/office/drawing/2014/main" id="{00000000-0008-0000-0100-000069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6" name="Rectangle 105">
          <a:extLst>
            <a:ext uri="{FF2B5EF4-FFF2-40B4-BE49-F238E27FC236}">
              <a16:creationId xmlns="" xmlns:a16="http://schemas.microsoft.com/office/drawing/2014/main" id="{00000000-0008-0000-0100-00006A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7" name="Rectangle 106">
          <a:extLst>
            <a:ext uri="{FF2B5EF4-FFF2-40B4-BE49-F238E27FC236}">
              <a16:creationId xmlns="" xmlns:a16="http://schemas.microsoft.com/office/drawing/2014/main" id="{00000000-0008-0000-0100-00006B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="" xmlns:a16="http://schemas.microsoft.com/office/drawing/2014/main" id="{00000000-0008-0000-0100-00006C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9" name="Rectangle 108">
          <a:extLst>
            <a:ext uri="{FF2B5EF4-FFF2-40B4-BE49-F238E27FC236}">
              <a16:creationId xmlns="" xmlns:a16="http://schemas.microsoft.com/office/drawing/2014/main" id="{00000000-0008-0000-0100-00006D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10" name="Rectangle 109">
          <a:extLst>
            <a:ext uri="{FF2B5EF4-FFF2-40B4-BE49-F238E27FC236}">
              <a16:creationId xmlns="" xmlns:a16="http://schemas.microsoft.com/office/drawing/2014/main" id="{00000000-0008-0000-0100-00006E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11" name="Rectangle 110">
          <a:extLst>
            <a:ext uri="{FF2B5EF4-FFF2-40B4-BE49-F238E27FC236}">
              <a16:creationId xmlns="" xmlns:a16="http://schemas.microsoft.com/office/drawing/2014/main" id="{00000000-0008-0000-0100-00006F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12" name="Rectangle 111">
          <a:extLst>
            <a:ext uri="{FF2B5EF4-FFF2-40B4-BE49-F238E27FC236}">
              <a16:creationId xmlns="" xmlns:a16="http://schemas.microsoft.com/office/drawing/2014/main" id="{00000000-0008-0000-0100-000070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="" xmlns:a16="http://schemas.microsoft.com/office/drawing/2014/main" id="{00000000-0008-0000-0100-000071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14" name="Rectangle 113">
          <a:extLst>
            <a:ext uri="{FF2B5EF4-FFF2-40B4-BE49-F238E27FC236}">
              <a16:creationId xmlns="" xmlns:a16="http://schemas.microsoft.com/office/drawing/2014/main" id="{00000000-0008-0000-0100-000072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15" name="Rectangle 114">
          <a:extLst>
            <a:ext uri="{FF2B5EF4-FFF2-40B4-BE49-F238E27FC236}">
              <a16:creationId xmlns="" xmlns:a16="http://schemas.microsoft.com/office/drawing/2014/main" id="{00000000-0008-0000-0100-000073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16" name="Rectangle 115">
          <a:extLst>
            <a:ext uri="{FF2B5EF4-FFF2-40B4-BE49-F238E27FC236}">
              <a16:creationId xmlns="" xmlns:a16="http://schemas.microsoft.com/office/drawing/2014/main" id="{00000000-0008-0000-0100-000074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17" name="Rectangle 116">
          <a:extLst>
            <a:ext uri="{FF2B5EF4-FFF2-40B4-BE49-F238E27FC236}">
              <a16:creationId xmlns="" xmlns:a16="http://schemas.microsoft.com/office/drawing/2014/main" id="{00000000-0008-0000-0100-000075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18" name="Rectangle 117">
          <a:extLst>
            <a:ext uri="{FF2B5EF4-FFF2-40B4-BE49-F238E27FC236}">
              <a16:creationId xmlns="" xmlns:a16="http://schemas.microsoft.com/office/drawing/2014/main" id="{00000000-0008-0000-0100-000076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19" name="Rectangle 118">
          <a:extLst>
            <a:ext uri="{FF2B5EF4-FFF2-40B4-BE49-F238E27FC236}">
              <a16:creationId xmlns="" xmlns:a16="http://schemas.microsoft.com/office/drawing/2014/main" id="{00000000-0008-0000-0100-000077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20" name="Rectangle 119">
          <a:extLst>
            <a:ext uri="{FF2B5EF4-FFF2-40B4-BE49-F238E27FC236}">
              <a16:creationId xmlns="" xmlns:a16="http://schemas.microsoft.com/office/drawing/2014/main" id="{00000000-0008-0000-0100-000078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21" name="Rectangle 120">
          <a:extLst>
            <a:ext uri="{FF2B5EF4-FFF2-40B4-BE49-F238E27FC236}">
              <a16:creationId xmlns="" xmlns:a16="http://schemas.microsoft.com/office/drawing/2014/main" id="{00000000-0008-0000-0100-000079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22" name="Rectangle 121">
          <a:extLst>
            <a:ext uri="{FF2B5EF4-FFF2-40B4-BE49-F238E27FC236}">
              <a16:creationId xmlns="" xmlns:a16="http://schemas.microsoft.com/office/drawing/2014/main" id="{00000000-0008-0000-0100-00007A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23" name="Rectangle 122">
          <a:extLst>
            <a:ext uri="{FF2B5EF4-FFF2-40B4-BE49-F238E27FC236}">
              <a16:creationId xmlns="" xmlns:a16="http://schemas.microsoft.com/office/drawing/2014/main" id="{00000000-0008-0000-0100-00007B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24" name="Rectangle 123">
          <a:extLst>
            <a:ext uri="{FF2B5EF4-FFF2-40B4-BE49-F238E27FC236}">
              <a16:creationId xmlns="" xmlns:a16="http://schemas.microsoft.com/office/drawing/2014/main" id="{00000000-0008-0000-0100-00007C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25" name="Rectangle 124">
          <a:extLst>
            <a:ext uri="{FF2B5EF4-FFF2-40B4-BE49-F238E27FC236}">
              <a16:creationId xmlns="" xmlns:a16="http://schemas.microsoft.com/office/drawing/2014/main" id="{00000000-0008-0000-0100-00007D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26" name="Rectangle 125">
          <a:extLst>
            <a:ext uri="{FF2B5EF4-FFF2-40B4-BE49-F238E27FC236}">
              <a16:creationId xmlns="" xmlns:a16="http://schemas.microsoft.com/office/drawing/2014/main" id="{00000000-0008-0000-0100-00007E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27" name="Rectangle 126">
          <a:extLst>
            <a:ext uri="{FF2B5EF4-FFF2-40B4-BE49-F238E27FC236}">
              <a16:creationId xmlns="" xmlns:a16="http://schemas.microsoft.com/office/drawing/2014/main" id="{00000000-0008-0000-0100-00007F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28" name="Rectangle 127">
          <a:extLst>
            <a:ext uri="{FF2B5EF4-FFF2-40B4-BE49-F238E27FC236}">
              <a16:creationId xmlns="" xmlns:a16="http://schemas.microsoft.com/office/drawing/2014/main" id="{00000000-0008-0000-0100-000080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29" name="Rectangle 128">
          <a:extLst>
            <a:ext uri="{FF2B5EF4-FFF2-40B4-BE49-F238E27FC236}">
              <a16:creationId xmlns="" xmlns:a16="http://schemas.microsoft.com/office/drawing/2014/main" id="{00000000-0008-0000-0100-000081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30" name="Rectangle 129">
          <a:extLst>
            <a:ext uri="{FF2B5EF4-FFF2-40B4-BE49-F238E27FC236}">
              <a16:creationId xmlns="" xmlns:a16="http://schemas.microsoft.com/office/drawing/2014/main" id="{00000000-0008-0000-0100-000082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31" name="Rectangle 130">
          <a:extLst>
            <a:ext uri="{FF2B5EF4-FFF2-40B4-BE49-F238E27FC236}">
              <a16:creationId xmlns="" xmlns:a16="http://schemas.microsoft.com/office/drawing/2014/main" id="{00000000-0008-0000-0100-000083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32" name="Rectangle 131">
          <a:extLst>
            <a:ext uri="{FF2B5EF4-FFF2-40B4-BE49-F238E27FC236}">
              <a16:creationId xmlns="" xmlns:a16="http://schemas.microsoft.com/office/drawing/2014/main" id="{00000000-0008-0000-0100-000084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33" name="Rectangle 132">
          <a:extLst>
            <a:ext uri="{FF2B5EF4-FFF2-40B4-BE49-F238E27FC236}">
              <a16:creationId xmlns="" xmlns:a16="http://schemas.microsoft.com/office/drawing/2014/main" id="{00000000-0008-0000-0100-000085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34" name="Rectangle 133">
          <a:extLst>
            <a:ext uri="{FF2B5EF4-FFF2-40B4-BE49-F238E27FC236}">
              <a16:creationId xmlns="" xmlns:a16="http://schemas.microsoft.com/office/drawing/2014/main" id="{00000000-0008-0000-0100-000086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35" name="Rectangle 134">
          <a:extLst>
            <a:ext uri="{FF2B5EF4-FFF2-40B4-BE49-F238E27FC236}">
              <a16:creationId xmlns="" xmlns:a16="http://schemas.microsoft.com/office/drawing/2014/main" id="{00000000-0008-0000-0100-000087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36" name="Rectangle 135">
          <a:extLst>
            <a:ext uri="{FF2B5EF4-FFF2-40B4-BE49-F238E27FC236}">
              <a16:creationId xmlns="" xmlns:a16="http://schemas.microsoft.com/office/drawing/2014/main" id="{00000000-0008-0000-0100-000088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37" name="Rectangle 136">
          <a:extLst>
            <a:ext uri="{FF2B5EF4-FFF2-40B4-BE49-F238E27FC236}">
              <a16:creationId xmlns="" xmlns:a16="http://schemas.microsoft.com/office/drawing/2014/main" id="{00000000-0008-0000-0100-000089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38" name="Rectangle 137">
          <a:extLst>
            <a:ext uri="{FF2B5EF4-FFF2-40B4-BE49-F238E27FC236}">
              <a16:creationId xmlns="" xmlns:a16="http://schemas.microsoft.com/office/drawing/2014/main" id="{00000000-0008-0000-0100-00008A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39" name="Rectangle 138">
          <a:extLst>
            <a:ext uri="{FF2B5EF4-FFF2-40B4-BE49-F238E27FC236}">
              <a16:creationId xmlns="" xmlns:a16="http://schemas.microsoft.com/office/drawing/2014/main" id="{00000000-0008-0000-0100-00008B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40" name="Rectangle 139">
          <a:extLst>
            <a:ext uri="{FF2B5EF4-FFF2-40B4-BE49-F238E27FC236}">
              <a16:creationId xmlns="" xmlns:a16="http://schemas.microsoft.com/office/drawing/2014/main" id="{00000000-0008-0000-0100-00008C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41" name="Rectangle 140">
          <a:extLst>
            <a:ext uri="{FF2B5EF4-FFF2-40B4-BE49-F238E27FC236}">
              <a16:creationId xmlns="" xmlns:a16="http://schemas.microsoft.com/office/drawing/2014/main" id="{00000000-0008-0000-0100-00008D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42" name="Rectangle 141">
          <a:extLst>
            <a:ext uri="{FF2B5EF4-FFF2-40B4-BE49-F238E27FC236}">
              <a16:creationId xmlns="" xmlns:a16="http://schemas.microsoft.com/office/drawing/2014/main" id="{00000000-0008-0000-0100-00008E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43" name="Rectangle 142">
          <a:extLst>
            <a:ext uri="{FF2B5EF4-FFF2-40B4-BE49-F238E27FC236}">
              <a16:creationId xmlns="" xmlns:a16="http://schemas.microsoft.com/office/drawing/2014/main" id="{00000000-0008-0000-0100-00008F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44" name="Rectangle 143">
          <a:extLst>
            <a:ext uri="{FF2B5EF4-FFF2-40B4-BE49-F238E27FC236}">
              <a16:creationId xmlns="" xmlns:a16="http://schemas.microsoft.com/office/drawing/2014/main" id="{00000000-0008-0000-0100-000090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45" name="Rectangle 144">
          <a:extLst>
            <a:ext uri="{FF2B5EF4-FFF2-40B4-BE49-F238E27FC236}">
              <a16:creationId xmlns="" xmlns:a16="http://schemas.microsoft.com/office/drawing/2014/main" id="{00000000-0008-0000-0100-000091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46" name="Rectangle 145">
          <a:extLst>
            <a:ext uri="{FF2B5EF4-FFF2-40B4-BE49-F238E27FC236}">
              <a16:creationId xmlns="" xmlns:a16="http://schemas.microsoft.com/office/drawing/2014/main" id="{00000000-0008-0000-0100-000092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47" name="Rectangle 146">
          <a:extLst>
            <a:ext uri="{FF2B5EF4-FFF2-40B4-BE49-F238E27FC236}">
              <a16:creationId xmlns="" xmlns:a16="http://schemas.microsoft.com/office/drawing/2014/main" id="{00000000-0008-0000-0100-000093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48" name="Rectangle 147">
          <a:extLst>
            <a:ext uri="{FF2B5EF4-FFF2-40B4-BE49-F238E27FC236}">
              <a16:creationId xmlns="" xmlns:a16="http://schemas.microsoft.com/office/drawing/2014/main" id="{00000000-0008-0000-0100-000094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49" name="Rectangle 148">
          <a:extLst>
            <a:ext uri="{FF2B5EF4-FFF2-40B4-BE49-F238E27FC236}">
              <a16:creationId xmlns="" xmlns:a16="http://schemas.microsoft.com/office/drawing/2014/main" id="{00000000-0008-0000-0100-000095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50" name="Rectangle 149">
          <a:extLst>
            <a:ext uri="{FF2B5EF4-FFF2-40B4-BE49-F238E27FC236}">
              <a16:creationId xmlns="" xmlns:a16="http://schemas.microsoft.com/office/drawing/2014/main" id="{00000000-0008-0000-0100-000096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51" name="Rectangle 150">
          <a:extLst>
            <a:ext uri="{FF2B5EF4-FFF2-40B4-BE49-F238E27FC236}">
              <a16:creationId xmlns="" xmlns:a16="http://schemas.microsoft.com/office/drawing/2014/main" id="{00000000-0008-0000-0100-000097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52" name="Rectangle 151">
          <a:extLst>
            <a:ext uri="{FF2B5EF4-FFF2-40B4-BE49-F238E27FC236}">
              <a16:creationId xmlns="" xmlns:a16="http://schemas.microsoft.com/office/drawing/2014/main" id="{00000000-0008-0000-0100-000098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53" name="Rectangle 152">
          <a:extLst>
            <a:ext uri="{FF2B5EF4-FFF2-40B4-BE49-F238E27FC236}">
              <a16:creationId xmlns="" xmlns:a16="http://schemas.microsoft.com/office/drawing/2014/main" id="{00000000-0008-0000-0100-000099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54" name="Rectangle 153">
          <a:extLst>
            <a:ext uri="{FF2B5EF4-FFF2-40B4-BE49-F238E27FC236}">
              <a16:creationId xmlns="" xmlns:a16="http://schemas.microsoft.com/office/drawing/2014/main" id="{00000000-0008-0000-0100-00009A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55" name="Rectangle 154">
          <a:extLst>
            <a:ext uri="{FF2B5EF4-FFF2-40B4-BE49-F238E27FC236}">
              <a16:creationId xmlns="" xmlns:a16="http://schemas.microsoft.com/office/drawing/2014/main" id="{00000000-0008-0000-0100-00009B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56" name="Rectangle 155">
          <a:extLst>
            <a:ext uri="{FF2B5EF4-FFF2-40B4-BE49-F238E27FC236}">
              <a16:creationId xmlns="" xmlns:a16="http://schemas.microsoft.com/office/drawing/2014/main" id="{00000000-0008-0000-0100-00009C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57" name="Rectangle 156">
          <a:extLst>
            <a:ext uri="{FF2B5EF4-FFF2-40B4-BE49-F238E27FC236}">
              <a16:creationId xmlns="" xmlns:a16="http://schemas.microsoft.com/office/drawing/2014/main" id="{00000000-0008-0000-0100-00009D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58" name="Rectangle 157">
          <a:extLst>
            <a:ext uri="{FF2B5EF4-FFF2-40B4-BE49-F238E27FC236}">
              <a16:creationId xmlns="" xmlns:a16="http://schemas.microsoft.com/office/drawing/2014/main" id="{00000000-0008-0000-0100-00009E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59" name="Rectangle 158">
          <a:extLst>
            <a:ext uri="{FF2B5EF4-FFF2-40B4-BE49-F238E27FC236}">
              <a16:creationId xmlns="" xmlns:a16="http://schemas.microsoft.com/office/drawing/2014/main" id="{00000000-0008-0000-0100-00009F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60" name="Rectangle 159">
          <a:extLst>
            <a:ext uri="{FF2B5EF4-FFF2-40B4-BE49-F238E27FC236}">
              <a16:creationId xmlns="" xmlns:a16="http://schemas.microsoft.com/office/drawing/2014/main" id="{00000000-0008-0000-0100-0000A0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61" name="Rectangle 160">
          <a:extLst>
            <a:ext uri="{FF2B5EF4-FFF2-40B4-BE49-F238E27FC236}">
              <a16:creationId xmlns="" xmlns:a16="http://schemas.microsoft.com/office/drawing/2014/main" id="{00000000-0008-0000-0100-0000A1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62" name="Rectangle 161">
          <a:extLst>
            <a:ext uri="{FF2B5EF4-FFF2-40B4-BE49-F238E27FC236}">
              <a16:creationId xmlns="" xmlns:a16="http://schemas.microsoft.com/office/drawing/2014/main" id="{00000000-0008-0000-0100-0000A2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63" name="Rectangle 162">
          <a:extLst>
            <a:ext uri="{FF2B5EF4-FFF2-40B4-BE49-F238E27FC236}">
              <a16:creationId xmlns="" xmlns:a16="http://schemas.microsoft.com/office/drawing/2014/main" id="{00000000-0008-0000-0100-0000A3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64" name="Rectangle 163">
          <a:extLst>
            <a:ext uri="{FF2B5EF4-FFF2-40B4-BE49-F238E27FC236}">
              <a16:creationId xmlns="" xmlns:a16="http://schemas.microsoft.com/office/drawing/2014/main" id="{00000000-0008-0000-0100-0000A4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65" name="Rectangle 164">
          <a:extLst>
            <a:ext uri="{FF2B5EF4-FFF2-40B4-BE49-F238E27FC236}">
              <a16:creationId xmlns="" xmlns:a16="http://schemas.microsoft.com/office/drawing/2014/main" id="{00000000-0008-0000-0100-0000A5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66" name="Rectangle 165">
          <a:extLst>
            <a:ext uri="{FF2B5EF4-FFF2-40B4-BE49-F238E27FC236}">
              <a16:creationId xmlns="" xmlns:a16="http://schemas.microsoft.com/office/drawing/2014/main" id="{00000000-0008-0000-0100-0000A6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67" name="Rectangle 166">
          <a:extLst>
            <a:ext uri="{FF2B5EF4-FFF2-40B4-BE49-F238E27FC236}">
              <a16:creationId xmlns="" xmlns:a16="http://schemas.microsoft.com/office/drawing/2014/main" id="{00000000-0008-0000-0100-0000A7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68" name="Rectangle 167">
          <a:extLst>
            <a:ext uri="{FF2B5EF4-FFF2-40B4-BE49-F238E27FC236}">
              <a16:creationId xmlns="" xmlns:a16="http://schemas.microsoft.com/office/drawing/2014/main" id="{00000000-0008-0000-0100-0000A8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69" name="Rectangle 168">
          <a:extLst>
            <a:ext uri="{FF2B5EF4-FFF2-40B4-BE49-F238E27FC236}">
              <a16:creationId xmlns="" xmlns:a16="http://schemas.microsoft.com/office/drawing/2014/main" id="{00000000-0008-0000-0100-0000A9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70" name="Rectangle 169">
          <a:extLst>
            <a:ext uri="{FF2B5EF4-FFF2-40B4-BE49-F238E27FC236}">
              <a16:creationId xmlns="" xmlns:a16="http://schemas.microsoft.com/office/drawing/2014/main" id="{00000000-0008-0000-0100-0000AA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71" name="Rectangle 170">
          <a:extLst>
            <a:ext uri="{FF2B5EF4-FFF2-40B4-BE49-F238E27FC236}">
              <a16:creationId xmlns="" xmlns:a16="http://schemas.microsoft.com/office/drawing/2014/main" id="{00000000-0008-0000-0100-0000AB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72" name="Rectangle 171">
          <a:extLst>
            <a:ext uri="{FF2B5EF4-FFF2-40B4-BE49-F238E27FC236}">
              <a16:creationId xmlns="" xmlns:a16="http://schemas.microsoft.com/office/drawing/2014/main" id="{00000000-0008-0000-0100-0000AC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73" name="Rectangle 172">
          <a:extLst>
            <a:ext uri="{FF2B5EF4-FFF2-40B4-BE49-F238E27FC236}">
              <a16:creationId xmlns="" xmlns:a16="http://schemas.microsoft.com/office/drawing/2014/main" id="{00000000-0008-0000-0100-0000AD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74" name="Rectangle 173">
          <a:extLst>
            <a:ext uri="{FF2B5EF4-FFF2-40B4-BE49-F238E27FC236}">
              <a16:creationId xmlns="" xmlns:a16="http://schemas.microsoft.com/office/drawing/2014/main" id="{00000000-0008-0000-0100-0000AE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75" name="Rectangle 174">
          <a:extLst>
            <a:ext uri="{FF2B5EF4-FFF2-40B4-BE49-F238E27FC236}">
              <a16:creationId xmlns="" xmlns:a16="http://schemas.microsoft.com/office/drawing/2014/main" id="{00000000-0008-0000-0100-0000AF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76" name="Rectangle 175">
          <a:extLst>
            <a:ext uri="{FF2B5EF4-FFF2-40B4-BE49-F238E27FC236}">
              <a16:creationId xmlns="" xmlns:a16="http://schemas.microsoft.com/office/drawing/2014/main" id="{00000000-0008-0000-0100-0000B0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77" name="Rectangle 176">
          <a:extLst>
            <a:ext uri="{FF2B5EF4-FFF2-40B4-BE49-F238E27FC236}">
              <a16:creationId xmlns="" xmlns:a16="http://schemas.microsoft.com/office/drawing/2014/main" id="{00000000-0008-0000-0100-0000B1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78" name="Rectangle 177">
          <a:extLst>
            <a:ext uri="{FF2B5EF4-FFF2-40B4-BE49-F238E27FC236}">
              <a16:creationId xmlns="" xmlns:a16="http://schemas.microsoft.com/office/drawing/2014/main" id="{00000000-0008-0000-0100-0000B2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79" name="Rectangle 178">
          <a:extLst>
            <a:ext uri="{FF2B5EF4-FFF2-40B4-BE49-F238E27FC236}">
              <a16:creationId xmlns="" xmlns:a16="http://schemas.microsoft.com/office/drawing/2014/main" id="{00000000-0008-0000-0100-0000B3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80" name="Rectangle 179">
          <a:extLst>
            <a:ext uri="{FF2B5EF4-FFF2-40B4-BE49-F238E27FC236}">
              <a16:creationId xmlns="" xmlns:a16="http://schemas.microsoft.com/office/drawing/2014/main" id="{00000000-0008-0000-0100-0000B4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81" name="Rectangle 180">
          <a:extLst>
            <a:ext uri="{FF2B5EF4-FFF2-40B4-BE49-F238E27FC236}">
              <a16:creationId xmlns="" xmlns:a16="http://schemas.microsoft.com/office/drawing/2014/main" id="{00000000-0008-0000-0100-0000B5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82" name="Rectangle 181">
          <a:extLst>
            <a:ext uri="{FF2B5EF4-FFF2-40B4-BE49-F238E27FC236}">
              <a16:creationId xmlns="" xmlns:a16="http://schemas.microsoft.com/office/drawing/2014/main" id="{00000000-0008-0000-0100-0000B6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83" name="Rectangle 182">
          <a:extLst>
            <a:ext uri="{FF2B5EF4-FFF2-40B4-BE49-F238E27FC236}">
              <a16:creationId xmlns="" xmlns:a16="http://schemas.microsoft.com/office/drawing/2014/main" id="{00000000-0008-0000-0100-0000B7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84" name="Rectangle 183">
          <a:extLst>
            <a:ext uri="{FF2B5EF4-FFF2-40B4-BE49-F238E27FC236}">
              <a16:creationId xmlns="" xmlns:a16="http://schemas.microsoft.com/office/drawing/2014/main" id="{00000000-0008-0000-0100-0000B8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85" name="Rectangle 184">
          <a:extLst>
            <a:ext uri="{FF2B5EF4-FFF2-40B4-BE49-F238E27FC236}">
              <a16:creationId xmlns="" xmlns:a16="http://schemas.microsoft.com/office/drawing/2014/main" id="{00000000-0008-0000-0100-0000B9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86" name="Rectangle 185">
          <a:extLst>
            <a:ext uri="{FF2B5EF4-FFF2-40B4-BE49-F238E27FC236}">
              <a16:creationId xmlns="" xmlns:a16="http://schemas.microsoft.com/office/drawing/2014/main" id="{00000000-0008-0000-0100-0000BA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87" name="Rectangle 186">
          <a:extLst>
            <a:ext uri="{FF2B5EF4-FFF2-40B4-BE49-F238E27FC236}">
              <a16:creationId xmlns="" xmlns:a16="http://schemas.microsoft.com/office/drawing/2014/main" id="{00000000-0008-0000-0100-0000BB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88" name="Rectangle 187">
          <a:extLst>
            <a:ext uri="{FF2B5EF4-FFF2-40B4-BE49-F238E27FC236}">
              <a16:creationId xmlns="" xmlns:a16="http://schemas.microsoft.com/office/drawing/2014/main" id="{00000000-0008-0000-0100-0000BC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89" name="Rectangle 188">
          <a:extLst>
            <a:ext uri="{FF2B5EF4-FFF2-40B4-BE49-F238E27FC236}">
              <a16:creationId xmlns="" xmlns:a16="http://schemas.microsoft.com/office/drawing/2014/main" id="{00000000-0008-0000-0100-0000BD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90" name="Rectangle 189">
          <a:extLst>
            <a:ext uri="{FF2B5EF4-FFF2-40B4-BE49-F238E27FC236}">
              <a16:creationId xmlns="" xmlns:a16="http://schemas.microsoft.com/office/drawing/2014/main" id="{00000000-0008-0000-0100-0000BE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91" name="Rectangle 190">
          <a:extLst>
            <a:ext uri="{FF2B5EF4-FFF2-40B4-BE49-F238E27FC236}">
              <a16:creationId xmlns="" xmlns:a16="http://schemas.microsoft.com/office/drawing/2014/main" id="{00000000-0008-0000-0100-0000BF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92" name="Rectangle 191">
          <a:extLst>
            <a:ext uri="{FF2B5EF4-FFF2-40B4-BE49-F238E27FC236}">
              <a16:creationId xmlns="" xmlns:a16="http://schemas.microsoft.com/office/drawing/2014/main" id="{00000000-0008-0000-0100-0000C0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93" name="Rectangle 192">
          <a:extLst>
            <a:ext uri="{FF2B5EF4-FFF2-40B4-BE49-F238E27FC236}">
              <a16:creationId xmlns="" xmlns:a16="http://schemas.microsoft.com/office/drawing/2014/main" id="{00000000-0008-0000-0100-0000C1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94" name="Rectangle 193">
          <a:extLst>
            <a:ext uri="{FF2B5EF4-FFF2-40B4-BE49-F238E27FC236}">
              <a16:creationId xmlns="" xmlns:a16="http://schemas.microsoft.com/office/drawing/2014/main" id="{00000000-0008-0000-0100-0000C2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95" name="Rectangle 194">
          <a:extLst>
            <a:ext uri="{FF2B5EF4-FFF2-40B4-BE49-F238E27FC236}">
              <a16:creationId xmlns="" xmlns:a16="http://schemas.microsoft.com/office/drawing/2014/main" id="{00000000-0008-0000-0100-0000C3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96" name="Rectangle 195">
          <a:extLst>
            <a:ext uri="{FF2B5EF4-FFF2-40B4-BE49-F238E27FC236}">
              <a16:creationId xmlns="" xmlns:a16="http://schemas.microsoft.com/office/drawing/2014/main" id="{00000000-0008-0000-0100-0000C4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97" name="Rectangle 196">
          <a:extLst>
            <a:ext uri="{FF2B5EF4-FFF2-40B4-BE49-F238E27FC236}">
              <a16:creationId xmlns="" xmlns:a16="http://schemas.microsoft.com/office/drawing/2014/main" id="{00000000-0008-0000-0100-0000C5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98" name="Rectangle 197">
          <a:extLst>
            <a:ext uri="{FF2B5EF4-FFF2-40B4-BE49-F238E27FC236}">
              <a16:creationId xmlns="" xmlns:a16="http://schemas.microsoft.com/office/drawing/2014/main" id="{00000000-0008-0000-0100-0000C6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99" name="Rectangle 198">
          <a:extLst>
            <a:ext uri="{FF2B5EF4-FFF2-40B4-BE49-F238E27FC236}">
              <a16:creationId xmlns="" xmlns:a16="http://schemas.microsoft.com/office/drawing/2014/main" id="{00000000-0008-0000-0100-0000C7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0" name="Rectangle 199">
          <a:extLst>
            <a:ext uri="{FF2B5EF4-FFF2-40B4-BE49-F238E27FC236}">
              <a16:creationId xmlns="" xmlns:a16="http://schemas.microsoft.com/office/drawing/2014/main" id="{00000000-0008-0000-0100-0000C8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1" name="Rectangle 200">
          <a:extLst>
            <a:ext uri="{FF2B5EF4-FFF2-40B4-BE49-F238E27FC236}">
              <a16:creationId xmlns="" xmlns:a16="http://schemas.microsoft.com/office/drawing/2014/main" id="{00000000-0008-0000-0100-0000C9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2" name="Rectangle 201">
          <a:extLst>
            <a:ext uri="{FF2B5EF4-FFF2-40B4-BE49-F238E27FC236}">
              <a16:creationId xmlns="" xmlns:a16="http://schemas.microsoft.com/office/drawing/2014/main" id="{00000000-0008-0000-0100-0000CA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3" name="Rectangle 202">
          <a:extLst>
            <a:ext uri="{FF2B5EF4-FFF2-40B4-BE49-F238E27FC236}">
              <a16:creationId xmlns="" xmlns:a16="http://schemas.microsoft.com/office/drawing/2014/main" id="{00000000-0008-0000-0100-0000CB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4" name="Rectangle 203">
          <a:extLst>
            <a:ext uri="{FF2B5EF4-FFF2-40B4-BE49-F238E27FC236}">
              <a16:creationId xmlns="" xmlns:a16="http://schemas.microsoft.com/office/drawing/2014/main" id="{00000000-0008-0000-0100-0000CC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5" name="Rectangle 204">
          <a:extLst>
            <a:ext uri="{FF2B5EF4-FFF2-40B4-BE49-F238E27FC236}">
              <a16:creationId xmlns="" xmlns:a16="http://schemas.microsoft.com/office/drawing/2014/main" id="{00000000-0008-0000-0100-0000CD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6" name="Rectangle 205">
          <a:extLst>
            <a:ext uri="{FF2B5EF4-FFF2-40B4-BE49-F238E27FC236}">
              <a16:creationId xmlns="" xmlns:a16="http://schemas.microsoft.com/office/drawing/2014/main" id="{00000000-0008-0000-0100-0000CE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7" name="Rectangle 206">
          <a:extLst>
            <a:ext uri="{FF2B5EF4-FFF2-40B4-BE49-F238E27FC236}">
              <a16:creationId xmlns="" xmlns:a16="http://schemas.microsoft.com/office/drawing/2014/main" id="{00000000-0008-0000-0100-0000CF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8" name="Rectangle 207">
          <a:extLst>
            <a:ext uri="{FF2B5EF4-FFF2-40B4-BE49-F238E27FC236}">
              <a16:creationId xmlns="" xmlns:a16="http://schemas.microsoft.com/office/drawing/2014/main" id="{00000000-0008-0000-0100-0000D0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9" name="Rectangle 208">
          <a:extLst>
            <a:ext uri="{FF2B5EF4-FFF2-40B4-BE49-F238E27FC236}">
              <a16:creationId xmlns="" xmlns:a16="http://schemas.microsoft.com/office/drawing/2014/main" id="{00000000-0008-0000-0100-0000D1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10" name="Rectangle 209">
          <a:extLst>
            <a:ext uri="{FF2B5EF4-FFF2-40B4-BE49-F238E27FC236}">
              <a16:creationId xmlns="" xmlns:a16="http://schemas.microsoft.com/office/drawing/2014/main" id="{00000000-0008-0000-0100-0000D2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11" name="Rectangle 210">
          <a:extLst>
            <a:ext uri="{FF2B5EF4-FFF2-40B4-BE49-F238E27FC236}">
              <a16:creationId xmlns="" xmlns:a16="http://schemas.microsoft.com/office/drawing/2014/main" id="{00000000-0008-0000-0100-0000D3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12" name="Rectangle 211">
          <a:extLst>
            <a:ext uri="{FF2B5EF4-FFF2-40B4-BE49-F238E27FC236}">
              <a16:creationId xmlns="" xmlns:a16="http://schemas.microsoft.com/office/drawing/2014/main" id="{00000000-0008-0000-0100-0000D4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13" name="Rectangle 212">
          <a:extLst>
            <a:ext uri="{FF2B5EF4-FFF2-40B4-BE49-F238E27FC236}">
              <a16:creationId xmlns="" xmlns:a16="http://schemas.microsoft.com/office/drawing/2014/main" id="{00000000-0008-0000-0100-0000D5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14" name="Rectangle 213">
          <a:extLst>
            <a:ext uri="{FF2B5EF4-FFF2-40B4-BE49-F238E27FC236}">
              <a16:creationId xmlns="" xmlns:a16="http://schemas.microsoft.com/office/drawing/2014/main" id="{00000000-0008-0000-0100-0000D6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15" name="Rectangle 214">
          <a:extLst>
            <a:ext uri="{FF2B5EF4-FFF2-40B4-BE49-F238E27FC236}">
              <a16:creationId xmlns="" xmlns:a16="http://schemas.microsoft.com/office/drawing/2014/main" id="{00000000-0008-0000-0100-0000D7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16" name="Rectangle 215">
          <a:extLst>
            <a:ext uri="{FF2B5EF4-FFF2-40B4-BE49-F238E27FC236}">
              <a16:creationId xmlns="" xmlns:a16="http://schemas.microsoft.com/office/drawing/2014/main" id="{00000000-0008-0000-0100-0000D8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17" name="Rectangle 216">
          <a:extLst>
            <a:ext uri="{FF2B5EF4-FFF2-40B4-BE49-F238E27FC236}">
              <a16:creationId xmlns="" xmlns:a16="http://schemas.microsoft.com/office/drawing/2014/main" id="{00000000-0008-0000-0100-0000D9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18" name="Rectangle 217">
          <a:extLst>
            <a:ext uri="{FF2B5EF4-FFF2-40B4-BE49-F238E27FC236}">
              <a16:creationId xmlns="" xmlns:a16="http://schemas.microsoft.com/office/drawing/2014/main" id="{00000000-0008-0000-0100-0000DA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19" name="Rectangle 218">
          <a:extLst>
            <a:ext uri="{FF2B5EF4-FFF2-40B4-BE49-F238E27FC236}">
              <a16:creationId xmlns="" xmlns:a16="http://schemas.microsoft.com/office/drawing/2014/main" id="{00000000-0008-0000-0100-0000DB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20" name="Rectangle 219">
          <a:extLst>
            <a:ext uri="{FF2B5EF4-FFF2-40B4-BE49-F238E27FC236}">
              <a16:creationId xmlns="" xmlns:a16="http://schemas.microsoft.com/office/drawing/2014/main" id="{00000000-0008-0000-0100-0000DC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21" name="Rectangle 220">
          <a:extLst>
            <a:ext uri="{FF2B5EF4-FFF2-40B4-BE49-F238E27FC236}">
              <a16:creationId xmlns="" xmlns:a16="http://schemas.microsoft.com/office/drawing/2014/main" id="{00000000-0008-0000-0100-0000DD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22" name="Rectangle 221">
          <a:extLst>
            <a:ext uri="{FF2B5EF4-FFF2-40B4-BE49-F238E27FC236}">
              <a16:creationId xmlns="" xmlns:a16="http://schemas.microsoft.com/office/drawing/2014/main" id="{00000000-0008-0000-0100-0000DE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23" name="Rectangle 222">
          <a:extLst>
            <a:ext uri="{FF2B5EF4-FFF2-40B4-BE49-F238E27FC236}">
              <a16:creationId xmlns="" xmlns:a16="http://schemas.microsoft.com/office/drawing/2014/main" id="{00000000-0008-0000-0100-0000DF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24" name="Rectangle 223">
          <a:extLst>
            <a:ext uri="{FF2B5EF4-FFF2-40B4-BE49-F238E27FC236}">
              <a16:creationId xmlns="" xmlns:a16="http://schemas.microsoft.com/office/drawing/2014/main" id="{00000000-0008-0000-0100-0000E0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25" name="Rectangle 224">
          <a:extLst>
            <a:ext uri="{FF2B5EF4-FFF2-40B4-BE49-F238E27FC236}">
              <a16:creationId xmlns="" xmlns:a16="http://schemas.microsoft.com/office/drawing/2014/main" id="{00000000-0008-0000-0100-0000E1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26" name="Rectangle 225">
          <a:extLst>
            <a:ext uri="{FF2B5EF4-FFF2-40B4-BE49-F238E27FC236}">
              <a16:creationId xmlns="" xmlns:a16="http://schemas.microsoft.com/office/drawing/2014/main" id="{00000000-0008-0000-0100-0000E2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27" name="Rectangle 226">
          <a:extLst>
            <a:ext uri="{FF2B5EF4-FFF2-40B4-BE49-F238E27FC236}">
              <a16:creationId xmlns="" xmlns:a16="http://schemas.microsoft.com/office/drawing/2014/main" id="{00000000-0008-0000-0100-0000E3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28" name="Rectangle 227">
          <a:extLst>
            <a:ext uri="{FF2B5EF4-FFF2-40B4-BE49-F238E27FC236}">
              <a16:creationId xmlns="" xmlns:a16="http://schemas.microsoft.com/office/drawing/2014/main" id="{00000000-0008-0000-0100-0000E4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29" name="Rectangle 228">
          <a:extLst>
            <a:ext uri="{FF2B5EF4-FFF2-40B4-BE49-F238E27FC236}">
              <a16:creationId xmlns="" xmlns:a16="http://schemas.microsoft.com/office/drawing/2014/main" id="{00000000-0008-0000-0100-0000E5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30" name="Rectangle 229">
          <a:extLst>
            <a:ext uri="{FF2B5EF4-FFF2-40B4-BE49-F238E27FC236}">
              <a16:creationId xmlns="" xmlns:a16="http://schemas.microsoft.com/office/drawing/2014/main" id="{00000000-0008-0000-0100-0000E6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31" name="Rectangle 230">
          <a:extLst>
            <a:ext uri="{FF2B5EF4-FFF2-40B4-BE49-F238E27FC236}">
              <a16:creationId xmlns="" xmlns:a16="http://schemas.microsoft.com/office/drawing/2014/main" id="{00000000-0008-0000-0100-0000E7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32" name="Rectangle 231">
          <a:extLst>
            <a:ext uri="{FF2B5EF4-FFF2-40B4-BE49-F238E27FC236}">
              <a16:creationId xmlns="" xmlns:a16="http://schemas.microsoft.com/office/drawing/2014/main" id="{00000000-0008-0000-0100-0000E8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33" name="Rectangle 232">
          <a:extLst>
            <a:ext uri="{FF2B5EF4-FFF2-40B4-BE49-F238E27FC236}">
              <a16:creationId xmlns="" xmlns:a16="http://schemas.microsoft.com/office/drawing/2014/main" id="{00000000-0008-0000-0100-0000E9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34" name="Rectangle 233">
          <a:extLst>
            <a:ext uri="{FF2B5EF4-FFF2-40B4-BE49-F238E27FC236}">
              <a16:creationId xmlns="" xmlns:a16="http://schemas.microsoft.com/office/drawing/2014/main" id="{00000000-0008-0000-0100-0000EA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35" name="Rectangle 234">
          <a:extLst>
            <a:ext uri="{FF2B5EF4-FFF2-40B4-BE49-F238E27FC236}">
              <a16:creationId xmlns="" xmlns:a16="http://schemas.microsoft.com/office/drawing/2014/main" id="{00000000-0008-0000-0100-0000EB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36" name="Rectangle 235">
          <a:extLst>
            <a:ext uri="{FF2B5EF4-FFF2-40B4-BE49-F238E27FC236}">
              <a16:creationId xmlns="" xmlns:a16="http://schemas.microsoft.com/office/drawing/2014/main" id="{00000000-0008-0000-0100-0000EC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37" name="Rectangle 236">
          <a:extLst>
            <a:ext uri="{FF2B5EF4-FFF2-40B4-BE49-F238E27FC236}">
              <a16:creationId xmlns="" xmlns:a16="http://schemas.microsoft.com/office/drawing/2014/main" id="{00000000-0008-0000-0100-0000ED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38" name="Rectangle 237">
          <a:extLst>
            <a:ext uri="{FF2B5EF4-FFF2-40B4-BE49-F238E27FC236}">
              <a16:creationId xmlns="" xmlns:a16="http://schemas.microsoft.com/office/drawing/2014/main" id="{00000000-0008-0000-0100-0000EE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39" name="Rectangle 238">
          <a:extLst>
            <a:ext uri="{FF2B5EF4-FFF2-40B4-BE49-F238E27FC236}">
              <a16:creationId xmlns="" xmlns:a16="http://schemas.microsoft.com/office/drawing/2014/main" id="{00000000-0008-0000-0100-0000EF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40" name="Rectangle 239">
          <a:extLst>
            <a:ext uri="{FF2B5EF4-FFF2-40B4-BE49-F238E27FC236}">
              <a16:creationId xmlns="" xmlns:a16="http://schemas.microsoft.com/office/drawing/2014/main" id="{00000000-0008-0000-0100-0000F0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41" name="Rectangle 240">
          <a:extLst>
            <a:ext uri="{FF2B5EF4-FFF2-40B4-BE49-F238E27FC236}">
              <a16:creationId xmlns="" xmlns:a16="http://schemas.microsoft.com/office/drawing/2014/main" id="{00000000-0008-0000-0100-0000F1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42" name="Rectangle 241">
          <a:extLst>
            <a:ext uri="{FF2B5EF4-FFF2-40B4-BE49-F238E27FC236}">
              <a16:creationId xmlns="" xmlns:a16="http://schemas.microsoft.com/office/drawing/2014/main" id="{00000000-0008-0000-0100-0000F2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43" name="Rectangle 242">
          <a:extLst>
            <a:ext uri="{FF2B5EF4-FFF2-40B4-BE49-F238E27FC236}">
              <a16:creationId xmlns="" xmlns:a16="http://schemas.microsoft.com/office/drawing/2014/main" id="{00000000-0008-0000-0100-0000F3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44" name="Rectangle 243">
          <a:extLst>
            <a:ext uri="{FF2B5EF4-FFF2-40B4-BE49-F238E27FC236}">
              <a16:creationId xmlns="" xmlns:a16="http://schemas.microsoft.com/office/drawing/2014/main" id="{00000000-0008-0000-0100-0000F4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45" name="Rectangle 244">
          <a:extLst>
            <a:ext uri="{FF2B5EF4-FFF2-40B4-BE49-F238E27FC236}">
              <a16:creationId xmlns="" xmlns:a16="http://schemas.microsoft.com/office/drawing/2014/main" id="{00000000-0008-0000-0100-0000F5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46" name="Rectangle 245">
          <a:extLst>
            <a:ext uri="{FF2B5EF4-FFF2-40B4-BE49-F238E27FC236}">
              <a16:creationId xmlns="" xmlns:a16="http://schemas.microsoft.com/office/drawing/2014/main" id="{00000000-0008-0000-0100-0000F6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47" name="Rectangle 246">
          <a:extLst>
            <a:ext uri="{FF2B5EF4-FFF2-40B4-BE49-F238E27FC236}">
              <a16:creationId xmlns="" xmlns:a16="http://schemas.microsoft.com/office/drawing/2014/main" id="{00000000-0008-0000-0100-0000F7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48" name="Rectangle 247">
          <a:extLst>
            <a:ext uri="{FF2B5EF4-FFF2-40B4-BE49-F238E27FC236}">
              <a16:creationId xmlns="" xmlns:a16="http://schemas.microsoft.com/office/drawing/2014/main" id="{00000000-0008-0000-0100-0000F8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49" name="Rectangle 248">
          <a:extLst>
            <a:ext uri="{FF2B5EF4-FFF2-40B4-BE49-F238E27FC236}">
              <a16:creationId xmlns="" xmlns:a16="http://schemas.microsoft.com/office/drawing/2014/main" id="{00000000-0008-0000-0100-0000F9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50" name="Rectangle 249">
          <a:extLst>
            <a:ext uri="{FF2B5EF4-FFF2-40B4-BE49-F238E27FC236}">
              <a16:creationId xmlns="" xmlns:a16="http://schemas.microsoft.com/office/drawing/2014/main" id="{00000000-0008-0000-0100-0000FA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51" name="Rectangle 250">
          <a:extLst>
            <a:ext uri="{FF2B5EF4-FFF2-40B4-BE49-F238E27FC236}">
              <a16:creationId xmlns="" xmlns:a16="http://schemas.microsoft.com/office/drawing/2014/main" id="{00000000-0008-0000-0100-0000FB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52" name="Rectangle 251">
          <a:extLst>
            <a:ext uri="{FF2B5EF4-FFF2-40B4-BE49-F238E27FC236}">
              <a16:creationId xmlns="" xmlns:a16="http://schemas.microsoft.com/office/drawing/2014/main" id="{00000000-0008-0000-0100-0000FC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53" name="Rectangle 252">
          <a:extLst>
            <a:ext uri="{FF2B5EF4-FFF2-40B4-BE49-F238E27FC236}">
              <a16:creationId xmlns="" xmlns:a16="http://schemas.microsoft.com/office/drawing/2014/main" id="{00000000-0008-0000-0100-0000FD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54" name="Rectangle 253">
          <a:extLst>
            <a:ext uri="{FF2B5EF4-FFF2-40B4-BE49-F238E27FC236}">
              <a16:creationId xmlns="" xmlns:a16="http://schemas.microsoft.com/office/drawing/2014/main" id="{00000000-0008-0000-0100-0000FE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55" name="Rectangle 254">
          <a:extLst>
            <a:ext uri="{FF2B5EF4-FFF2-40B4-BE49-F238E27FC236}">
              <a16:creationId xmlns="" xmlns:a16="http://schemas.microsoft.com/office/drawing/2014/main" id="{00000000-0008-0000-0100-0000FF00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56" name="Rectangle 255">
          <a:extLst>
            <a:ext uri="{FF2B5EF4-FFF2-40B4-BE49-F238E27FC236}">
              <a16:creationId xmlns="" xmlns:a16="http://schemas.microsoft.com/office/drawing/2014/main" id="{00000000-0008-0000-0100-000000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57" name="Rectangle 256">
          <a:extLst>
            <a:ext uri="{FF2B5EF4-FFF2-40B4-BE49-F238E27FC236}">
              <a16:creationId xmlns="" xmlns:a16="http://schemas.microsoft.com/office/drawing/2014/main" id="{00000000-0008-0000-0100-000001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58" name="Rectangle 257">
          <a:extLst>
            <a:ext uri="{FF2B5EF4-FFF2-40B4-BE49-F238E27FC236}">
              <a16:creationId xmlns="" xmlns:a16="http://schemas.microsoft.com/office/drawing/2014/main" id="{00000000-0008-0000-0100-000002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59" name="Rectangle 258">
          <a:extLst>
            <a:ext uri="{FF2B5EF4-FFF2-40B4-BE49-F238E27FC236}">
              <a16:creationId xmlns="" xmlns:a16="http://schemas.microsoft.com/office/drawing/2014/main" id="{00000000-0008-0000-0100-000003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60" name="Rectangle 259">
          <a:extLst>
            <a:ext uri="{FF2B5EF4-FFF2-40B4-BE49-F238E27FC236}">
              <a16:creationId xmlns="" xmlns:a16="http://schemas.microsoft.com/office/drawing/2014/main" id="{00000000-0008-0000-0100-000004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61" name="Rectangle 260">
          <a:extLst>
            <a:ext uri="{FF2B5EF4-FFF2-40B4-BE49-F238E27FC236}">
              <a16:creationId xmlns="" xmlns:a16="http://schemas.microsoft.com/office/drawing/2014/main" id="{00000000-0008-0000-0100-000005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62" name="Rectangle 261">
          <a:extLst>
            <a:ext uri="{FF2B5EF4-FFF2-40B4-BE49-F238E27FC236}">
              <a16:creationId xmlns="" xmlns:a16="http://schemas.microsoft.com/office/drawing/2014/main" id="{00000000-0008-0000-0100-000006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63" name="Rectangle 262">
          <a:extLst>
            <a:ext uri="{FF2B5EF4-FFF2-40B4-BE49-F238E27FC236}">
              <a16:creationId xmlns="" xmlns:a16="http://schemas.microsoft.com/office/drawing/2014/main" id="{00000000-0008-0000-0100-000007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64" name="Rectangle 263">
          <a:extLst>
            <a:ext uri="{FF2B5EF4-FFF2-40B4-BE49-F238E27FC236}">
              <a16:creationId xmlns="" xmlns:a16="http://schemas.microsoft.com/office/drawing/2014/main" id="{00000000-0008-0000-0100-000008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65" name="Rectangle 264">
          <a:extLst>
            <a:ext uri="{FF2B5EF4-FFF2-40B4-BE49-F238E27FC236}">
              <a16:creationId xmlns="" xmlns:a16="http://schemas.microsoft.com/office/drawing/2014/main" id="{00000000-0008-0000-0100-000009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66" name="Rectangle 265">
          <a:extLst>
            <a:ext uri="{FF2B5EF4-FFF2-40B4-BE49-F238E27FC236}">
              <a16:creationId xmlns="" xmlns:a16="http://schemas.microsoft.com/office/drawing/2014/main" id="{00000000-0008-0000-0100-00000A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67" name="Rectangle 266">
          <a:extLst>
            <a:ext uri="{FF2B5EF4-FFF2-40B4-BE49-F238E27FC236}">
              <a16:creationId xmlns="" xmlns:a16="http://schemas.microsoft.com/office/drawing/2014/main" id="{00000000-0008-0000-0100-00000B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68" name="Rectangle 267">
          <a:extLst>
            <a:ext uri="{FF2B5EF4-FFF2-40B4-BE49-F238E27FC236}">
              <a16:creationId xmlns="" xmlns:a16="http://schemas.microsoft.com/office/drawing/2014/main" id="{00000000-0008-0000-0100-00000C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69" name="Rectangle 268">
          <a:extLst>
            <a:ext uri="{FF2B5EF4-FFF2-40B4-BE49-F238E27FC236}">
              <a16:creationId xmlns="" xmlns:a16="http://schemas.microsoft.com/office/drawing/2014/main" id="{00000000-0008-0000-0100-00000D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0" name="Rectangle 269">
          <a:extLst>
            <a:ext uri="{FF2B5EF4-FFF2-40B4-BE49-F238E27FC236}">
              <a16:creationId xmlns="" xmlns:a16="http://schemas.microsoft.com/office/drawing/2014/main" id="{00000000-0008-0000-0100-00000E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1" name="Rectangle 270">
          <a:extLst>
            <a:ext uri="{FF2B5EF4-FFF2-40B4-BE49-F238E27FC236}">
              <a16:creationId xmlns="" xmlns:a16="http://schemas.microsoft.com/office/drawing/2014/main" id="{00000000-0008-0000-0100-00000F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2" name="Rectangle 271">
          <a:extLst>
            <a:ext uri="{FF2B5EF4-FFF2-40B4-BE49-F238E27FC236}">
              <a16:creationId xmlns="" xmlns:a16="http://schemas.microsoft.com/office/drawing/2014/main" id="{00000000-0008-0000-0100-000010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3" name="Rectangle 272">
          <a:extLst>
            <a:ext uri="{FF2B5EF4-FFF2-40B4-BE49-F238E27FC236}">
              <a16:creationId xmlns="" xmlns:a16="http://schemas.microsoft.com/office/drawing/2014/main" id="{00000000-0008-0000-0100-000011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4" name="Rectangle 273">
          <a:extLst>
            <a:ext uri="{FF2B5EF4-FFF2-40B4-BE49-F238E27FC236}">
              <a16:creationId xmlns="" xmlns:a16="http://schemas.microsoft.com/office/drawing/2014/main" id="{00000000-0008-0000-0100-000012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5" name="Rectangle 274">
          <a:extLst>
            <a:ext uri="{FF2B5EF4-FFF2-40B4-BE49-F238E27FC236}">
              <a16:creationId xmlns="" xmlns:a16="http://schemas.microsoft.com/office/drawing/2014/main" id="{00000000-0008-0000-0100-000013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6" name="Rectangle 275">
          <a:extLst>
            <a:ext uri="{FF2B5EF4-FFF2-40B4-BE49-F238E27FC236}">
              <a16:creationId xmlns="" xmlns:a16="http://schemas.microsoft.com/office/drawing/2014/main" id="{00000000-0008-0000-0100-000014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7" name="Rectangle 276">
          <a:extLst>
            <a:ext uri="{FF2B5EF4-FFF2-40B4-BE49-F238E27FC236}">
              <a16:creationId xmlns="" xmlns:a16="http://schemas.microsoft.com/office/drawing/2014/main" id="{00000000-0008-0000-0100-000015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8" name="Rectangle 277">
          <a:extLst>
            <a:ext uri="{FF2B5EF4-FFF2-40B4-BE49-F238E27FC236}">
              <a16:creationId xmlns="" xmlns:a16="http://schemas.microsoft.com/office/drawing/2014/main" id="{00000000-0008-0000-0100-000016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9" name="Rectangle 278">
          <a:extLst>
            <a:ext uri="{FF2B5EF4-FFF2-40B4-BE49-F238E27FC236}">
              <a16:creationId xmlns="" xmlns:a16="http://schemas.microsoft.com/office/drawing/2014/main" id="{00000000-0008-0000-0100-000017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80" name="Rectangle 279">
          <a:extLst>
            <a:ext uri="{FF2B5EF4-FFF2-40B4-BE49-F238E27FC236}">
              <a16:creationId xmlns="" xmlns:a16="http://schemas.microsoft.com/office/drawing/2014/main" id="{00000000-0008-0000-0100-000018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81" name="Rectangle 280">
          <a:extLst>
            <a:ext uri="{FF2B5EF4-FFF2-40B4-BE49-F238E27FC236}">
              <a16:creationId xmlns="" xmlns:a16="http://schemas.microsoft.com/office/drawing/2014/main" id="{00000000-0008-0000-0100-000019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82" name="Rectangle 281">
          <a:extLst>
            <a:ext uri="{FF2B5EF4-FFF2-40B4-BE49-F238E27FC236}">
              <a16:creationId xmlns="" xmlns:a16="http://schemas.microsoft.com/office/drawing/2014/main" id="{00000000-0008-0000-0100-00001A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83" name="Rectangle 282">
          <a:extLst>
            <a:ext uri="{FF2B5EF4-FFF2-40B4-BE49-F238E27FC236}">
              <a16:creationId xmlns="" xmlns:a16="http://schemas.microsoft.com/office/drawing/2014/main" id="{00000000-0008-0000-0100-00001B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84" name="Rectangle 283">
          <a:extLst>
            <a:ext uri="{FF2B5EF4-FFF2-40B4-BE49-F238E27FC236}">
              <a16:creationId xmlns="" xmlns:a16="http://schemas.microsoft.com/office/drawing/2014/main" id="{00000000-0008-0000-0100-00001C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85" name="Rectangle 284">
          <a:extLst>
            <a:ext uri="{FF2B5EF4-FFF2-40B4-BE49-F238E27FC236}">
              <a16:creationId xmlns="" xmlns:a16="http://schemas.microsoft.com/office/drawing/2014/main" id="{00000000-0008-0000-0100-00001D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86" name="Rectangle 285">
          <a:extLst>
            <a:ext uri="{FF2B5EF4-FFF2-40B4-BE49-F238E27FC236}">
              <a16:creationId xmlns="" xmlns:a16="http://schemas.microsoft.com/office/drawing/2014/main" id="{00000000-0008-0000-0100-00001E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87" name="Rectangle 286">
          <a:extLst>
            <a:ext uri="{FF2B5EF4-FFF2-40B4-BE49-F238E27FC236}">
              <a16:creationId xmlns="" xmlns:a16="http://schemas.microsoft.com/office/drawing/2014/main" id="{00000000-0008-0000-0100-00001F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88" name="Rectangle 287">
          <a:extLst>
            <a:ext uri="{FF2B5EF4-FFF2-40B4-BE49-F238E27FC236}">
              <a16:creationId xmlns="" xmlns:a16="http://schemas.microsoft.com/office/drawing/2014/main" id="{00000000-0008-0000-0100-000020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89" name="Rectangle 288">
          <a:extLst>
            <a:ext uri="{FF2B5EF4-FFF2-40B4-BE49-F238E27FC236}">
              <a16:creationId xmlns="" xmlns:a16="http://schemas.microsoft.com/office/drawing/2014/main" id="{00000000-0008-0000-0100-000021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90" name="Rectangle 289">
          <a:extLst>
            <a:ext uri="{FF2B5EF4-FFF2-40B4-BE49-F238E27FC236}">
              <a16:creationId xmlns="" xmlns:a16="http://schemas.microsoft.com/office/drawing/2014/main" id="{00000000-0008-0000-0100-000022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91" name="Rectangle 290">
          <a:extLst>
            <a:ext uri="{FF2B5EF4-FFF2-40B4-BE49-F238E27FC236}">
              <a16:creationId xmlns="" xmlns:a16="http://schemas.microsoft.com/office/drawing/2014/main" id="{00000000-0008-0000-0100-000023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92" name="Rectangle 291">
          <a:extLst>
            <a:ext uri="{FF2B5EF4-FFF2-40B4-BE49-F238E27FC236}">
              <a16:creationId xmlns="" xmlns:a16="http://schemas.microsoft.com/office/drawing/2014/main" id="{00000000-0008-0000-0100-000024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93" name="Rectangle 292">
          <a:extLst>
            <a:ext uri="{FF2B5EF4-FFF2-40B4-BE49-F238E27FC236}">
              <a16:creationId xmlns="" xmlns:a16="http://schemas.microsoft.com/office/drawing/2014/main" id="{00000000-0008-0000-0100-000025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94" name="Rectangle 293">
          <a:extLst>
            <a:ext uri="{FF2B5EF4-FFF2-40B4-BE49-F238E27FC236}">
              <a16:creationId xmlns="" xmlns:a16="http://schemas.microsoft.com/office/drawing/2014/main" id="{00000000-0008-0000-0100-000026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95" name="Rectangle 294">
          <a:extLst>
            <a:ext uri="{FF2B5EF4-FFF2-40B4-BE49-F238E27FC236}">
              <a16:creationId xmlns="" xmlns:a16="http://schemas.microsoft.com/office/drawing/2014/main" id="{00000000-0008-0000-0100-000027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96" name="Rectangle 295">
          <a:extLst>
            <a:ext uri="{FF2B5EF4-FFF2-40B4-BE49-F238E27FC236}">
              <a16:creationId xmlns="" xmlns:a16="http://schemas.microsoft.com/office/drawing/2014/main" id="{00000000-0008-0000-0100-000028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97" name="Rectangle 296">
          <a:extLst>
            <a:ext uri="{FF2B5EF4-FFF2-40B4-BE49-F238E27FC236}">
              <a16:creationId xmlns="" xmlns:a16="http://schemas.microsoft.com/office/drawing/2014/main" id="{00000000-0008-0000-0100-000029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98" name="Rectangle 297">
          <a:extLst>
            <a:ext uri="{FF2B5EF4-FFF2-40B4-BE49-F238E27FC236}">
              <a16:creationId xmlns="" xmlns:a16="http://schemas.microsoft.com/office/drawing/2014/main" id="{00000000-0008-0000-0100-00002A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99" name="Rectangle 298">
          <a:extLst>
            <a:ext uri="{FF2B5EF4-FFF2-40B4-BE49-F238E27FC236}">
              <a16:creationId xmlns="" xmlns:a16="http://schemas.microsoft.com/office/drawing/2014/main" id="{00000000-0008-0000-0100-00002B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00" name="Rectangle 299">
          <a:extLst>
            <a:ext uri="{FF2B5EF4-FFF2-40B4-BE49-F238E27FC236}">
              <a16:creationId xmlns="" xmlns:a16="http://schemas.microsoft.com/office/drawing/2014/main" id="{00000000-0008-0000-0100-00002C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01" name="Rectangle 300">
          <a:extLst>
            <a:ext uri="{FF2B5EF4-FFF2-40B4-BE49-F238E27FC236}">
              <a16:creationId xmlns="" xmlns:a16="http://schemas.microsoft.com/office/drawing/2014/main" id="{00000000-0008-0000-0100-00002D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02" name="Rectangle 301">
          <a:extLst>
            <a:ext uri="{FF2B5EF4-FFF2-40B4-BE49-F238E27FC236}">
              <a16:creationId xmlns="" xmlns:a16="http://schemas.microsoft.com/office/drawing/2014/main" id="{00000000-0008-0000-0100-00002E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03" name="Rectangle 302">
          <a:extLst>
            <a:ext uri="{FF2B5EF4-FFF2-40B4-BE49-F238E27FC236}">
              <a16:creationId xmlns="" xmlns:a16="http://schemas.microsoft.com/office/drawing/2014/main" id="{00000000-0008-0000-0100-00002F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04" name="Rectangle 303">
          <a:extLst>
            <a:ext uri="{FF2B5EF4-FFF2-40B4-BE49-F238E27FC236}">
              <a16:creationId xmlns="" xmlns:a16="http://schemas.microsoft.com/office/drawing/2014/main" id="{00000000-0008-0000-0100-000030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05" name="Rectangle 304">
          <a:extLst>
            <a:ext uri="{FF2B5EF4-FFF2-40B4-BE49-F238E27FC236}">
              <a16:creationId xmlns="" xmlns:a16="http://schemas.microsoft.com/office/drawing/2014/main" id="{00000000-0008-0000-0100-000031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06" name="Rectangle 305">
          <a:extLst>
            <a:ext uri="{FF2B5EF4-FFF2-40B4-BE49-F238E27FC236}">
              <a16:creationId xmlns="" xmlns:a16="http://schemas.microsoft.com/office/drawing/2014/main" id="{00000000-0008-0000-0100-000032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07" name="Rectangle 306">
          <a:extLst>
            <a:ext uri="{FF2B5EF4-FFF2-40B4-BE49-F238E27FC236}">
              <a16:creationId xmlns="" xmlns:a16="http://schemas.microsoft.com/office/drawing/2014/main" id="{00000000-0008-0000-0100-000033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08" name="Rectangle 307">
          <a:extLst>
            <a:ext uri="{FF2B5EF4-FFF2-40B4-BE49-F238E27FC236}">
              <a16:creationId xmlns="" xmlns:a16="http://schemas.microsoft.com/office/drawing/2014/main" id="{00000000-0008-0000-0100-000034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09" name="Rectangle 308">
          <a:extLst>
            <a:ext uri="{FF2B5EF4-FFF2-40B4-BE49-F238E27FC236}">
              <a16:creationId xmlns="" xmlns:a16="http://schemas.microsoft.com/office/drawing/2014/main" id="{00000000-0008-0000-0100-000035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10" name="Rectangle 309">
          <a:extLst>
            <a:ext uri="{FF2B5EF4-FFF2-40B4-BE49-F238E27FC236}">
              <a16:creationId xmlns="" xmlns:a16="http://schemas.microsoft.com/office/drawing/2014/main" id="{00000000-0008-0000-0100-000036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11" name="Rectangle 310">
          <a:extLst>
            <a:ext uri="{FF2B5EF4-FFF2-40B4-BE49-F238E27FC236}">
              <a16:creationId xmlns="" xmlns:a16="http://schemas.microsoft.com/office/drawing/2014/main" id="{00000000-0008-0000-0100-000037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12" name="Rectangle 311">
          <a:extLst>
            <a:ext uri="{FF2B5EF4-FFF2-40B4-BE49-F238E27FC236}">
              <a16:creationId xmlns="" xmlns:a16="http://schemas.microsoft.com/office/drawing/2014/main" id="{00000000-0008-0000-0100-000038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13" name="Rectangle 312">
          <a:extLst>
            <a:ext uri="{FF2B5EF4-FFF2-40B4-BE49-F238E27FC236}">
              <a16:creationId xmlns="" xmlns:a16="http://schemas.microsoft.com/office/drawing/2014/main" id="{00000000-0008-0000-0100-000039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14" name="Rectangle 313">
          <a:extLst>
            <a:ext uri="{FF2B5EF4-FFF2-40B4-BE49-F238E27FC236}">
              <a16:creationId xmlns="" xmlns:a16="http://schemas.microsoft.com/office/drawing/2014/main" id="{00000000-0008-0000-0100-00003A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15" name="Rectangle 314">
          <a:extLst>
            <a:ext uri="{FF2B5EF4-FFF2-40B4-BE49-F238E27FC236}">
              <a16:creationId xmlns="" xmlns:a16="http://schemas.microsoft.com/office/drawing/2014/main" id="{00000000-0008-0000-0100-00003B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16" name="Rectangle 315">
          <a:extLst>
            <a:ext uri="{FF2B5EF4-FFF2-40B4-BE49-F238E27FC236}">
              <a16:creationId xmlns="" xmlns:a16="http://schemas.microsoft.com/office/drawing/2014/main" id="{00000000-0008-0000-0100-00003C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17" name="Rectangle 316">
          <a:extLst>
            <a:ext uri="{FF2B5EF4-FFF2-40B4-BE49-F238E27FC236}">
              <a16:creationId xmlns="" xmlns:a16="http://schemas.microsoft.com/office/drawing/2014/main" id="{00000000-0008-0000-0100-00003D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18" name="Rectangle 317">
          <a:extLst>
            <a:ext uri="{FF2B5EF4-FFF2-40B4-BE49-F238E27FC236}">
              <a16:creationId xmlns="" xmlns:a16="http://schemas.microsoft.com/office/drawing/2014/main" id="{00000000-0008-0000-0100-00003E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19" name="Rectangle 318">
          <a:extLst>
            <a:ext uri="{FF2B5EF4-FFF2-40B4-BE49-F238E27FC236}">
              <a16:creationId xmlns="" xmlns:a16="http://schemas.microsoft.com/office/drawing/2014/main" id="{00000000-0008-0000-0100-00003F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20" name="Rectangle 319">
          <a:extLst>
            <a:ext uri="{FF2B5EF4-FFF2-40B4-BE49-F238E27FC236}">
              <a16:creationId xmlns="" xmlns:a16="http://schemas.microsoft.com/office/drawing/2014/main" id="{00000000-0008-0000-0100-000040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21" name="Rectangle 320">
          <a:extLst>
            <a:ext uri="{FF2B5EF4-FFF2-40B4-BE49-F238E27FC236}">
              <a16:creationId xmlns="" xmlns:a16="http://schemas.microsoft.com/office/drawing/2014/main" id="{00000000-0008-0000-0100-000041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22" name="Rectangle 321">
          <a:extLst>
            <a:ext uri="{FF2B5EF4-FFF2-40B4-BE49-F238E27FC236}">
              <a16:creationId xmlns="" xmlns:a16="http://schemas.microsoft.com/office/drawing/2014/main" id="{00000000-0008-0000-0100-000042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23" name="Rectangle 322">
          <a:extLst>
            <a:ext uri="{FF2B5EF4-FFF2-40B4-BE49-F238E27FC236}">
              <a16:creationId xmlns="" xmlns:a16="http://schemas.microsoft.com/office/drawing/2014/main" id="{00000000-0008-0000-0100-000043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24" name="Rectangle 323">
          <a:extLst>
            <a:ext uri="{FF2B5EF4-FFF2-40B4-BE49-F238E27FC236}">
              <a16:creationId xmlns="" xmlns:a16="http://schemas.microsoft.com/office/drawing/2014/main" id="{00000000-0008-0000-0100-000044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25" name="Rectangle 324">
          <a:extLst>
            <a:ext uri="{FF2B5EF4-FFF2-40B4-BE49-F238E27FC236}">
              <a16:creationId xmlns="" xmlns:a16="http://schemas.microsoft.com/office/drawing/2014/main" id="{00000000-0008-0000-0100-000045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26" name="Rectangle 325">
          <a:extLst>
            <a:ext uri="{FF2B5EF4-FFF2-40B4-BE49-F238E27FC236}">
              <a16:creationId xmlns="" xmlns:a16="http://schemas.microsoft.com/office/drawing/2014/main" id="{00000000-0008-0000-0100-000046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27" name="Rectangle 326">
          <a:extLst>
            <a:ext uri="{FF2B5EF4-FFF2-40B4-BE49-F238E27FC236}">
              <a16:creationId xmlns="" xmlns:a16="http://schemas.microsoft.com/office/drawing/2014/main" id="{00000000-0008-0000-0100-000047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28" name="Rectangle 327">
          <a:extLst>
            <a:ext uri="{FF2B5EF4-FFF2-40B4-BE49-F238E27FC236}">
              <a16:creationId xmlns="" xmlns:a16="http://schemas.microsoft.com/office/drawing/2014/main" id="{00000000-0008-0000-0100-000048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29" name="Rectangle 328">
          <a:extLst>
            <a:ext uri="{FF2B5EF4-FFF2-40B4-BE49-F238E27FC236}">
              <a16:creationId xmlns="" xmlns:a16="http://schemas.microsoft.com/office/drawing/2014/main" id="{00000000-0008-0000-0100-000049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30" name="Rectangle 329">
          <a:extLst>
            <a:ext uri="{FF2B5EF4-FFF2-40B4-BE49-F238E27FC236}">
              <a16:creationId xmlns="" xmlns:a16="http://schemas.microsoft.com/office/drawing/2014/main" id="{00000000-0008-0000-0100-00004A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31" name="Rectangle 330">
          <a:extLst>
            <a:ext uri="{FF2B5EF4-FFF2-40B4-BE49-F238E27FC236}">
              <a16:creationId xmlns="" xmlns:a16="http://schemas.microsoft.com/office/drawing/2014/main" id="{00000000-0008-0000-0100-00004B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32" name="Rectangle 331">
          <a:extLst>
            <a:ext uri="{FF2B5EF4-FFF2-40B4-BE49-F238E27FC236}">
              <a16:creationId xmlns="" xmlns:a16="http://schemas.microsoft.com/office/drawing/2014/main" id="{00000000-0008-0000-0100-00004C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33" name="Rectangle 332">
          <a:extLst>
            <a:ext uri="{FF2B5EF4-FFF2-40B4-BE49-F238E27FC236}">
              <a16:creationId xmlns="" xmlns:a16="http://schemas.microsoft.com/office/drawing/2014/main" id="{00000000-0008-0000-0100-00004D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34" name="Rectangle 333">
          <a:extLst>
            <a:ext uri="{FF2B5EF4-FFF2-40B4-BE49-F238E27FC236}">
              <a16:creationId xmlns="" xmlns:a16="http://schemas.microsoft.com/office/drawing/2014/main" id="{00000000-0008-0000-0100-00004E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35" name="Rectangle 334">
          <a:extLst>
            <a:ext uri="{FF2B5EF4-FFF2-40B4-BE49-F238E27FC236}">
              <a16:creationId xmlns="" xmlns:a16="http://schemas.microsoft.com/office/drawing/2014/main" id="{00000000-0008-0000-0100-00004F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36" name="Rectangle 335">
          <a:extLst>
            <a:ext uri="{FF2B5EF4-FFF2-40B4-BE49-F238E27FC236}">
              <a16:creationId xmlns="" xmlns:a16="http://schemas.microsoft.com/office/drawing/2014/main" id="{00000000-0008-0000-0100-000050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37" name="Rectangle 336">
          <a:extLst>
            <a:ext uri="{FF2B5EF4-FFF2-40B4-BE49-F238E27FC236}">
              <a16:creationId xmlns="" xmlns:a16="http://schemas.microsoft.com/office/drawing/2014/main" id="{00000000-0008-0000-0100-000051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38" name="Rectangle 337">
          <a:extLst>
            <a:ext uri="{FF2B5EF4-FFF2-40B4-BE49-F238E27FC236}">
              <a16:creationId xmlns="" xmlns:a16="http://schemas.microsoft.com/office/drawing/2014/main" id="{00000000-0008-0000-0100-000052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39" name="Rectangle 338">
          <a:extLst>
            <a:ext uri="{FF2B5EF4-FFF2-40B4-BE49-F238E27FC236}">
              <a16:creationId xmlns="" xmlns:a16="http://schemas.microsoft.com/office/drawing/2014/main" id="{00000000-0008-0000-0100-000053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40" name="Rectangle 339">
          <a:extLst>
            <a:ext uri="{FF2B5EF4-FFF2-40B4-BE49-F238E27FC236}">
              <a16:creationId xmlns="" xmlns:a16="http://schemas.microsoft.com/office/drawing/2014/main" id="{00000000-0008-0000-0100-000054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41" name="Rectangle 340">
          <a:extLst>
            <a:ext uri="{FF2B5EF4-FFF2-40B4-BE49-F238E27FC236}">
              <a16:creationId xmlns="" xmlns:a16="http://schemas.microsoft.com/office/drawing/2014/main" id="{00000000-0008-0000-0100-000055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42" name="Rectangle 341">
          <a:extLst>
            <a:ext uri="{FF2B5EF4-FFF2-40B4-BE49-F238E27FC236}">
              <a16:creationId xmlns="" xmlns:a16="http://schemas.microsoft.com/office/drawing/2014/main" id="{00000000-0008-0000-0100-000056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43" name="Rectangle 342">
          <a:extLst>
            <a:ext uri="{FF2B5EF4-FFF2-40B4-BE49-F238E27FC236}">
              <a16:creationId xmlns="" xmlns:a16="http://schemas.microsoft.com/office/drawing/2014/main" id="{00000000-0008-0000-0100-000057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44" name="Rectangle 343">
          <a:extLst>
            <a:ext uri="{FF2B5EF4-FFF2-40B4-BE49-F238E27FC236}">
              <a16:creationId xmlns="" xmlns:a16="http://schemas.microsoft.com/office/drawing/2014/main" id="{00000000-0008-0000-0100-000058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45" name="Rectangle 344">
          <a:extLst>
            <a:ext uri="{FF2B5EF4-FFF2-40B4-BE49-F238E27FC236}">
              <a16:creationId xmlns="" xmlns:a16="http://schemas.microsoft.com/office/drawing/2014/main" id="{00000000-0008-0000-0100-000059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46" name="Rectangle 345">
          <a:extLst>
            <a:ext uri="{FF2B5EF4-FFF2-40B4-BE49-F238E27FC236}">
              <a16:creationId xmlns="" xmlns:a16="http://schemas.microsoft.com/office/drawing/2014/main" id="{00000000-0008-0000-0100-00005A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47" name="Rectangle 346">
          <a:extLst>
            <a:ext uri="{FF2B5EF4-FFF2-40B4-BE49-F238E27FC236}">
              <a16:creationId xmlns="" xmlns:a16="http://schemas.microsoft.com/office/drawing/2014/main" id="{00000000-0008-0000-0100-00005B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48" name="Rectangle 347">
          <a:extLst>
            <a:ext uri="{FF2B5EF4-FFF2-40B4-BE49-F238E27FC236}">
              <a16:creationId xmlns="" xmlns:a16="http://schemas.microsoft.com/office/drawing/2014/main" id="{00000000-0008-0000-0100-00005C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49" name="Rectangle 348">
          <a:extLst>
            <a:ext uri="{FF2B5EF4-FFF2-40B4-BE49-F238E27FC236}">
              <a16:creationId xmlns="" xmlns:a16="http://schemas.microsoft.com/office/drawing/2014/main" id="{00000000-0008-0000-0100-00005D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50" name="Rectangle 349">
          <a:extLst>
            <a:ext uri="{FF2B5EF4-FFF2-40B4-BE49-F238E27FC236}">
              <a16:creationId xmlns="" xmlns:a16="http://schemas.microsoft.com/office/drawing/2014/main" id="{00000000-0008-0000-0100-00005E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51" name="Rectangle 350">
          <a:extLst>
            <a:ext uri="{FF2B5EF4-FFF2-40B4-BE49-F238E27FC236}">
              <a16:creationId xmlns="" xmlns:a16="http://schemas.microsoft.com/office/drawing/2014/main" id="{00000000-0008-0000-0100-00005F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52" name="Rectangle 351">
          <a:extLst>
            <a:ext uri="{FF2B5EF4-FFF2-40B4-BE49-F238E27FC236}">
              <a16:creationId xmlns="" xmlns:a16="http://schemas.microsoft.com/office/drawing/2014/main" id="{00000000-0008-0000-0100-000060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53" name="Rectangle 352">
          <a:extLst>
            <a:ext uri="{FF2B5EF4-FFF2-40B4-BE49-F238E27FC236}">
              <a16:creationId xmlns="" xmlns:a16="http://schemas.microsoft.com/office/drawing/2014/main" id="{00000000-0008-0000-0100-000061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54" name="Rectangle 353">
          <a:extLst>
            <a:ext uri="{FF2B5EF4-FFF2-40B4-BE49-F238E27FC236}">
              <a16:creationId xmlns="" xmlns:a16="http://schemas.microsoft.com/office/drawing/2014/main" id="{00000000-0008-0000-0100-000062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55" name="Rectangle 354">
          <a:extLst>
            <a:ext uri="{FF2B5EF4-FFF2-40B4-BE49-F238E27FC236}">
              <a16:creationId xmlns="" xmlns:a16="http://schemas.microsoft.com/office/drawing/2014/main" id="{00000000-0008-0000-0100-000063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56" name="Rectangle 355">
          <a:extLst>
            <a:ext uri="{FF2B5EF4-FFF2-40B4-BE49-F238E27FC236}">
              <a16:creationId xmlns="" xmlns:a16="http://schemas.microsoft.com/office/drawing/2014/main" id="{00000000-0008-0000-0100-000064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57" name="Rectangle 356">
          <a:extLst>
            <a:ext uri="{FF2B5EF4-FFF2-40B4-BE49-F238E27FC236}">
              <a16:creationId xmlns="" xmlns:a16="http://schemas.microsoft.com/office/drawing/2014/main" id="{00000000-0008-0000-0100-000065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58" name="Rectangle 357">
          <a:extLst>
            <a:ext uri="{FF2B5EF4-FFF2-40B4-BE49-F238E27FC236}">
              <a16:creationId xmlns="" xmlns:a16="http://schemas.microsoft.com/office/drawing/2014/main" id="{00000000-0008-0000-0100-000066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59" name="Rectangle 358">
          <a:extLst>
            <a:ext uri="{FF2B5EF4-FFF2-40B4-BE49-F238E27FC236}">
              <a16:creationId xmlns="" xmlns:a16="http://schemas.microsoft.com/office/drawing/2014/main" id="{00000000-0008-0000-0100-000067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60" name="Rectangle 359">
          <a:extLst>
            <a:ext uri="{FF2B5EF4-FFF2-40B4-BE49-F238E27FC236}">
              <a16:creationId xmlns="" xmlns:a16="http://schemas.microsoft.com/office/drawing/2014/main" id="{00000000-0008-0000-0100-000068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61" name="Rectangle 360">
          <a:extLst>
            <a:ext uri="{FF2B5EF4-FFF2-40B4-BE49-F238E27FC236}">
              <a16:creationId xmlns="" xmlns:a16="http://schemas.microsoft.com/office/drawing/2014/main" id="{00000000-0008-0000-0100-000069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62" name="Rectangle 361">
          <a:extLst>
            <a:ext uri="{FF2B5EF4-FFF2-40B4-BE49-F238E27FC236}">
              <a16:creationId xmlns="" xmlns:a16="http://schemas.microsoft.com/office/drawing/2014/main" id="{00000000-0008-0000-0100-00006A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63" name="Rectangle 362">
          <a:extLst>
            <a:ext uri="{FF2B5EF4-FFF2-40B4-BE49-F238E27FC236}">
              <a16:creationId xmlns="" xmlns:a16="http://schemas.microsoft.com/office/drawing/2014/main" id="{00000000-0008-0000-0100-00006B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64" name="Rectangle 363">
          <a:extLst>
            <a:ext uri="{FF2B5EF4-FFF2-40B4-BE49-F238E27FC236}">
              <a16:creationId xmlns="" xmlns:a16="http://schemas.microsoft.com/office/drawing/2014/main" id="{00000000-0008-0000-0100-00006C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65" name="Rectangle 364">
          <a:extLst>
            <a:ext uri="{FF2B5EF4-FFF2-40B4-BE49-F238E27FC236}">
              <a16:creationId xmlns="" xmlns:a16="http://schemas.microsoft.com/office/drawing/2014/main" id="{00000000-0008-0000-0100-00006D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66" name="Rectangle 365">
          <a:extLst>
            <a:ext uri="{FF2B5EF4-FFF2-40B4-BE49-F238E27FC236}">
              <a16:creationId xmlns="" xmlns:a16="http://schemas.microsoft.com/office/drawing/2014/main" id="{00000000-0008-0000-0100-00006E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67" name="Rectangle 366">
          <a:extLst>
            <a:ext uri="{FF2B5EF4-FFF2-40B4-BE49-F238E27FC236}">
              <a16:creationId xmlns="" xmlns:a16="http://schemas.microsoft.com/office/drawing/2014/main" id="{00000000-0008-0000-0100-00006F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68" name="Rectangle 367">
          <a:extLst>
            <a:ext uri="{FF2B5EF4-FFF2-40B4-BE49-F238E27FC236}">
              <a16:creationId xmlns="" xmlns:a16="http://schemas.microsoft.com/office/drawing/2014/main" id="{00000000-0008-0000-0100-000070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69" name="Rectangle 368">
          <a:extLst>
            <a:ext uri="{FF2B5EF4-FFF2-40B4-BE49-F238E27FC236}">
              <a16:creationId xmlns="" xmlns:a16="http://schemas.microsoft.com/office/drawing/2014/main" id="{00000000-0008-0000-0100-000071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70" name="Rectangle 369">
          <a:extLst>
            <a:ext uri="{FF2B5EF4-FFF2-40B4-BE49-F238E27FC236}">
              <a16:creationId xmlns="" xmlns:a16="http://schemas.microsoft.com/office/drawing/2014/main" id="{00000000-0008-0000-0100-000072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71" name="Rectangle 370">
          <a:extLst>
            <a:ext uri="{FF2B5EF4-FFF2-40B4-BE49-F238E27FC236}">
              <a16:creationId xmlns="" xmlns:a16="http://schemas.microsoft.com/office/drawing/2014/main" id="{00000000-0008-0000-0100-000073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72" name="Rectangle 371">
          <a:extLst>
            <a:ext uri="{FF2B5EF4-FFF2-40B4-BE49-F238E27FC236}">
              <a16:creationId xmlns="" xmlns:a16="http://schemas.microsoft.com/office/drawing/2014/main" id="{00000000-0008-0000-0100-000074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73" name="Rectangle 372">
          <a:extLst>
            <a:ext uri="{FF2B5EF4-FFF2-40B4-BE49-F238E27FC236}">
              <a16:creationId xmlns="" xmlns:a16="http://schemas.microsoft.com/office/drawing/2014/main" id="{00000000-0008-0000-0100-000075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74" name="Rectangle 373">
          <a:extLst>
            <a:ext uri="{FF2B5EF4-FFF2-40B4-BE49-F238E27FC236}">
              <a16:creationId xmlns="" xmlns:a16="http://schemas.microsoft.com/office/drawing/2014/main" id="{00000000-0008-0000-0100-000076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75" name="Rectangle 374">
          <a:extLst>
            <a:ext uri="{FF2B5EF4-FFF2-40B4-BE49-F238E27FC236}">
              <a16:creationId xmlns="" xmlns:a16="http://schemas.microsoft.com/office/drawing/2014/main" id="{00000000-0008-0000-0100-000077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76" name="Rectangle 375">
          <a:extLst>
            <a:ext uri="{FF2B5EF4-FFF2-40B4-BE49-F238E27FC236}">
              <a16:creationId xmlns="" xmlns:a16="http://schemas.microsoft.com/office/drawing/2014/main" id="{00000000-0008-0000-0100-000078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77" name="Rectangle 376">
          <a:extLst>
            <a:ext uri="{FF2B5EF4-FFF2-40B4-BE49-F238E27FC236}">
              <a16:creationId xmlns="" xmlns:a16="http://schemas.microsoft.com/office/drawing/2014/main" id="{00000000-0008-0000-0100-000079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78" name="Rectangle 377">
          <a:extLst>
            <a:ext uri="{FF2B5EF4-FFF2-40B4-BE49-F238E27FC236}">
              <a16:creationId xmlns="" xmlns:a16="http://schemas.microsoft.com/office/drawing/2014/main" id="{00000000-0008-0000-0100-00007A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79" name="Rectangle 378">
          <a:extLst>
            <a:ext uri="{FF2B5EF4-FFF2-40B4-BE49-F238E27FC236}">
              <a16:creationId xmlns="" xmlns:a16="http://schemas.microsoft.com/office/drawing/2014/main" id="{00000000-0008-0000-0100-00007B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80" name="Rectangle 379">
          <a:extLst>
            <a:ext uri="{FF2B5EF4-FFF2-40B4-BE49-F238E27FC236}">
              <a16:creationId xmlns="" xmlns:a16="http://schemas.microsoft.com/office/drawing/2014/main" id="{00000000-0008-0000-0100-00007C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81" name="Rectangle 380">
          <a:extLst>
            <a:ext uri="{FF2B5EF4-FFF2-40B4-BE49-F238E27FC236}">
              <a16:creationId xmlns="" xmlns:a16="http://schemas.microsoft.com/office/drawing/2014/main" id="{00000000-0008-0000-0100-00007D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82" name="Rectangle 381">
          <a:extLst>
            <a:ext uri="{FF2B5EF4-FFF2-40B4-BE49-F238E27FC236}">
              <a16:creationId xmlns="" xmlns:a16="http://schemas.microsoft.com/office/drawing/2014/main" id="{00000000-0008-0000-0100-00007E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83" name="Rectangle 382">
          <a:extLst>
            <a:ext uri="{FF2B5EF4-FFF2-40B4-BE49-F238E27FC236}">
              <a16:creationId xmlns="" xmlns:a16="http://schemas.microsoft.com/office/drawing/2014/main" id="{00000000-0008-0000-0100-00007F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84" name="Rectangle 383">
          <a:extLst>
            <a:ext uri="{FF2B5EF4-FFF2-40B4-BE49-F238E27FC236}">
              <a16:creationId xmlns="" xmlns:a16="http://schemas.microsoft.com/office/drawing/2014/main" id="{00000000-0008-0000-0100-000080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85" name="Rectangle 384">
          <a:extLst>
            <a:ext uri="{FF2B5EF4-FFF2-40B4-BE49-F238E27FC236}">
              <a16:creationId xmlns="" xmlns:a16="http://schemas.microsoft.com/office/drawing/2014/main" id="{00000000-0008-0000-0100-000081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86" name="Rectangle 385">
          <a:extLst>
            <a:ext uri="{FF2B5EF4-FFF2-40B4-BE49-F238E27FC236}">
              <a16:creationId xmlns="" xmlns:a16="http://schemas.microsoft.com/office/drawing/2014/main" id="{00000000-0008-0000-0100-000082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87" name="Rectangle 386">
          <a:extLst>
            <a:ext uri="{FF2B5EF4-FFF2-40B4-BE49-F238E27FC236}">
              <a16:creationId xmlns="" xmlns:a16="http://schemas.microsoft.com/office/drawing/2014/main" id="{00000000-0008-0000-0100-000083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88" name="Rectangle 387">
          <a:extLst>
            <a:ext uri="{FF2B5EF4-FFF2-40B4-BE49-F238E27FC236}">
              <a16:creationId xmlns="" xmlns:a16="http://schemas.microsoft.com/office/drawing/2014/main" id="{00000000-0008-0000-0100-000084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89" name="Rectangle 388">
          <a:extLst>
            <a:ext uri="{FF2B5EF4-FFF2-40B4-BE49-F238E27FC236}">
              <a16:creationId xmlns="" xmlns:a16="http://schemas.microsoft.com/office/drawing/2014/main" id="{00000000-0008-0000-0100-000085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90" name="Rectangle 389">
          <a:extLst>
            <a:ext uri="{FF2B5EF4-FFF2-40B4-BE49-F238E27FC236}">
              <a16:creationId xmlns="" xmlns:a16="http://schemas.microsoft.com/office/drawing/2014/main" id="{00000000-0008-0000-0100-000086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91" name="Rectangle 390">
          <a:extLst>
            <a:ext uri="{FF2B5EF4-FFF2-40B4-BE49-F238E27FC236}">
              <a16:creationId xmlns="" xmlns:a16="http://schemas.microsoft.com/office/drawing/2014/main" id="{00000000-0008-0000-0100-000087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92" name="Rectangle 391">
          <a:extLst>
            <a:ext uri="{FF2B5EF4-FFF2-40B4-BE49-F238E27FC236}">
              <a16:creationId xmlns="" xmlns:a16="http://schemas.microsoft.com/office/drawing/2014/main" id="{00000000-0008-0000-0100-000088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93" name="Rectangle 392">
          <a:extLst>
            <a:ext uri="{FF2B5EF4-FFF2-40B4-BE49-F238E27FC236}">
              <a16:creationId xmlns="" xmlns:a16="http://schemas.microsoft.com/office/drawing/2014/main" id="{00000000-0008-0000-0100-000089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94" name="Rectangle 393">
          <a:extLst>
            <a:ext uri="{FF2B5EF4-FFF2-40B4-BE49-F238E27FC236}">
              <a16:creationId xmlns="" xmlns:a16="http://schemas.microsoft.com/office/drawing/2014/main" id="{00000000-0008-0000-0100-00008A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95" name="Rectangle 394">
          <a:extLst>
            <a:ext uri="{FF2B5EF4-FFF2-40B4-BE49-F238E27FC236}">
              <a16:creationId xmlns="" xmlns:a16="http://schemas.microsoft.com/office/drawing/2014/main" id="{00000000-0008-0000-0100-00008B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96" name="Rectangle 395">
          <a:extLst>
            <a:ext uri="{FF2B5EF4-FFF2-40B4-BE49-F238E27FC236}">
              <a16:creationId xmlns="" xmlns:a16="http://schemas.microsoft.com/office/drawing/2014/main" id="{00000000-0008-0000-0100-00008C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97" name="Rectangle 396">
          <a:extLst>
            <a:ext uri="{FF2B5EF4-FFF2-40B4-BE49-F238E27FC236}">
              <a16:creationId xmlns="" xmlns:a16="http://schemas.microsoft.com/office/drawing/2014/main" id="{00000000-0008-0000-0100-00008D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98" name="Rectangle 397">
          <a:extLst>
            <a:ext uri="{FF2B5EF4-FFF2-40B4-BE49-F238E27FC236}">
              <a16:creationId xmlns="" xmlns:a16="http://schemas.microsoft.com/office/drawing/2014/main" id="{00000000-0008-0000-0100-00008E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99" name="Rectangle 398">
          <a:extLst>
            <a:ext uri="{FF2B5EF4-FFF2-40B4-BE49-F238E27FC236}">
              <a16:creationId xmlns="" xmlns:a16="http://schemas.microsoft.com/office/drawing/2014/main" id="{00000000-0008-0000-0100-00008F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00" name="Rectangle 399">
          <a:extLst>
            <a:ext uri="{FF2B5EF4-FFF2-40B4-BE49-F238E27FC236}">
              <a16:creationId xmlns="" xmlns:a16="http://schemas.microsoft.com/office/drawing/2014/main" id="{00000000-0008-0000-0100-000090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01" name="Rectangle 400">
          <a:extLst>
            <a:ext uri="{FF2B5EF4-FFF2-40B4-BE49-F238E27FC236}">
              <a16:creationId xmlns="" xmlns:a16="http://schemas.microsoft.com/office/drawing/2014/main" id="{00000000-0008-0000-0100-000091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02" name="Rectangle 401">
          <a:extLst>
            <a:ext uri="{FF2B5EF4-FFF2-40B4-BE49-F238E27FC236}">
              <a16:creationId xmlns="" xmlns:a16="http://schemas.microsoft.com/office/drawing/2014/main" id="{00000000-0008-0000-0100-000092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03" name="Rectangle 402">
          <a:extLst>
            <a:ext uri="{FF2B5EF4-FFF2-40B4-BE49-F238E27FC236}">
              <a16:creationId xmlns="" xmlns:a16="http://schemas.microsoft.com/office/drawing/2014/main" id="{00000000-0008-0000-0100-000093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04" name="Rectangle 403">
          <a:extLst>
            <a:ext uri="{FF2B5EF4-FFF2-40B4-BE49-F238E27FC236}">
              <a16:creationId xmlns="" xmlns:a16="http://schemas.microsoft.com/office/drawing/2014/main" id="{00000000-0008-0000-0100-000094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05" name="Rectangle 404">
          <a:extLst>
            <a:ext uri="{FF2B5EF4-FFF2-40B4-BE49-F238E27FC236}">
              <a16:creationId xmlns="" xmlns:a16="http://schemas.microsoft.com/office/drawing/2014/main" id="{00000000-0008-0000-0100-000095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06" name="Rectangle 405">
          <a:extLst>
            <a:ext uri="{FF2B5EF4-FFF2-40B4-BE49-F238E27FC236}">
              <a16:creationId xmlns="" xmlns:a16="http://schemas.microsoft.com/office/drawing/2014/main" id="{00000000-0008-0000-0100-000096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07" name="Rectangle 406">
          <a:extLst>
            <a:ext uri="{FF2B5EF4-FFF2-40B4-BE49-F238E27FC236}">
              <a16:creationId xmlns="" xmlns:a16="http://schemas.microsoft.com/office/drawing/2014/main" id="{00000000-0008-0000-0100-000097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08" name="Rectangle 407">
          <a:extLst>
            <a:ext uri="{FF2B5EF4-FFF2-40B4-BE49-F238E27FC236}">
              <a16:creationId xmlns="" xmlns:a16="http://schemas.microsoft.com/office/drawing/2014/main" id="{00000000-0008-0000-0100-000098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09" name="Rectangle 408">
          <a:extLst>
            <a:ext uri="{FF2B5EF4-FFF2-40B4-BE49-F238E27FC236}">
              <a16:creationId xmlns="" xmlns:a16="http://schemas.microsoft.com/office/drawing/2014/main" id="{00000000-0008-0000-0100-000099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10" name="Rectangle 409">
          <a:extLst>
            <a:ext uri="{FF2B5EF4-FFF2-40B4-BE49-F238E27FC236}">
              <a16:creationId xmlns="" xmlns:a16="http://schemas.microsoft.com/office/drawing/2014/main" id="{00000000-0008-0000-0100-00009A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11" name="Rectangle 410">
          <a:extLst>
            <a:ext uri="{FF2B5EF4-FFF2-40B4-BE49-F238E27FC236}">
              <a16:creationId xmlns="" xmlns:a16="http://schemas.microsoft.com/office/drawing/2014/main" id="{00000000-0008-0000-0100-00009B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12" name="Rectangle 411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13" name="Rectangle 412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14" name="Rectangle 413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15" name="Rectangle 414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16" name="Rectangle 415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17" name="Rectangle 416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18" name="Rectangle 417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19" name="Rectangle 418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20" name="Rectangle 419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21" name="Rectangle 420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22" name="Rectangle 421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23" name="Rectangle 422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24" name="Rectangle 423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25" name="Rectangle 424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26" name="Rectangle 425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27" name="Rectangle 426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28" name="Rectangle 427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29" name="Rectangle 428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30" name="Rectangle 429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31" name="Rectangle 430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32" name="Rectangle 431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33" name="Rectangle 432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34" name="Rectangle 433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35" name="Rectangle 434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36" name="Rectangle 435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37" name="Rectangle 436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38" name="Rectangle 437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39" name="Rectangle 438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40" name="Rectangle 439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41" name="Rectangle 440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42" name="Rectangle 441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43" name="Rectangle 442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44" name="Rectangle 443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45" name="Rectangle 444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46" name="Rectangle 445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47" name="Rectangle 446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48" name="Rectangle 447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49" name="Rectangle 448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50" name="Rectangle 449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51" name="Rectangle 450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52" name="Rectangle 451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53" name="Rectangle 452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54" name="Rectangle 453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55" name="Rectangle 454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56" name="Rectangle 455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57" name="Rectangle 456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58" name="Rectangle 457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59" name="Rectangle 458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60" name="Rectangle 459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61" name="Rectangle 460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62" name="Rectangle 461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63" name="Rectangle 462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64" name="Rectangle 463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65" name="Rectangle 464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66" name="Rectangle 465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67" name="Rectangle 466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68" name="Rectangle 467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69" name="Rectangle 468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70" name="Rectangle 469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71" name="Rectangle 470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72" name="Rectangle 471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73" name="Rectangle 472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74" name="Rectangle 473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75" name="Rectangle 474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76" name="Rectangle 475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77" name="Rectangle 476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78" name="Rectangle 477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79" name="Rectangle 478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80" name="Rectangle 479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81" name="Rectangle 480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82" name="Rectangle 481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83" name="Rectangle 482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84" name="Rectangle 483">
          <a:extLst>
            <a:ext uri="{FF2B5EF4-FFF2-40B4-BE49-F238E27FC236}">
              <a16:creationId xmlns="" xmlns:a16="http://schemas.microsoft.com/office/drawing/2014/main" id="{00000000-0008-0000-0100-0000E4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85" name="Rectangle 484">
          <a:extLst>
            <a:ext uri="{FF2B5EF4-FFF2-40B4-BE49-F238E27FC236}">
              <a16:creationId xmlns="" xmlns:a16="http://schemas.microsoft.com/office/drawing/2014/main" id="{00000000-0008-0000-0100-0000E5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86" name="Rectangle 485">
          <a:extLst>
            <a:ext uri="{FF2B5EF4-FFF2-40B4-BE49-F238E27FC236}">
              <a16:creationId xmlns="" xmlns:a16="http://schemas.microsoft.com/office/drawing/2014/main" id="{00000000-0008-0000-0100-0000E6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87" name="Rectangle 486">
          <a:extLst>
            <a:ext uri="{FF2B5EF4-FFF2-40B4-BE49-F238E27FC236}">
              <a16:creationId xmlns="" xmlns:a16="http://schemas.microsoft.com/office/drawing/2014/main" id="{00000000-0008-0000-0100-0000E7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88" name="Rectangle 487">
          <a:extLst>
            <a:ext uri="{FF2B5EF4-FFF2-40B4-BE49-F238E27FC236}">
              <a16:creationId xmlns="" xmlns:a16="http://schemas.microsoft.com/office/drawing/2014/main" id="{00000000-0008-0000-0100-0000E8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89" name="Rectangle 488">
          <a:extLst>
            <a:ext uri="{FF2B5EF4-FFF2-40B4-BE49-F238E27FC236}">
              <a16:creationId xmlns="" xmlns:a16="http://schemas.microsoft.com/office/drawing/2014/main" id="{00000000-0008-0000-0100-0000E9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90" name="Rectangle 489">
          <a:extLst>
            <a:ext uri="{FF2B5EF4-FFF2-40B4-BE49-F238E27FC236}">
              <a16:creationId xmlns="" xmlns:a16="http://schemas.microsoft.com/office/drawing/2014/main" id="{00000000-0008-0000-0100-0000EA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91" name="Rectangle 490">
          <a:extLst>
            <a:ext uri="{FF2B5EF4-FFF2-40B4-BE49-F238E27FC236}">
              <a16:creationId xmlns="" xmlns:a16="http://schemas.microsoft.com/office/drawing/2014/main" id="{00000000-0008-0000-0100-0000EB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92" name="Rectangle 491">
          <a:extLst>
            <a:ext uri="{FF2B5EF4-FFF2-40B4-BE49-F238E27FC236}">
              <a16:creationId xmlns="" xmlns:a16="http://schemas.microsoft.com/office/drawing/2014/main" id="{00000000-0008-0000-0100-0000EC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93" name="Rectangle 492">
          <a:extLst>
            <a:ext uri="{FF2B5EF4-FFF2-40B4-BE49-F238E27FC236}">
              <a16:creationId xmlns="" xmlns:a16="http://schemas.microsoft.com/office/drawing/2014/main" id="{00000000-0008-0000-0100-0000ED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94" name="Rectangle 493">
          <a:extLst>
            <a:ext uri="{FF2B5EF4-FFF2-40B4-BE49-F238E27FC236}">
              <a16:creationId xmlns="" xmlns:a16="http://schemas.microsoft.com/office/drawing/2014/main" id="{00000000-0008-0000-0100-0000EE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95" name="Rectangle 494">
          <a:extLst>
            <a:ext uri="{FF2B5EF4-FFF2-40B4-BE49-F238E27FC236}">
              <a16:creationId xmlns="" xmlns:a16="http://schemas.microsoft.com/office/drawing/2014/main" id="{00000000-0008-0000-0100-0000EF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96" name="Rectangle 495">
          <a:extLst>
            <a:ext uri="{FF2B5EF4-FFF2-40B4-BE49-F238E27FC236}">
              <a16:creationId xmlns="" xmlns:a16="http://schemas.microsoft.com/office/drawing/2014/main" id="{00000000-0008-0000-0100-0000F0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97" name="Rectangle 496">
          <a:extLst>
            <a:ext uri="{FF2B5EF4-FFF2-40B4-BE49-F238E27FC236}">
              <a16:creationId xmlns="" xmlns:a16="http://schemas.microsoft.com/office/drawing/2014/main" id="{00000000-0008-0000-0100-0000F1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98" name="Rectangle 497">
          <a:extLst>
            <a:ext uri="{FF2B5EF4-FFF2-40B4-BE49-F238E27FC236}">
              <a16:creationId xmlns="" xmlns:a16="http://schemas.microsoft.com/office/drawing/2014/main" id="{00000000-0008-0000-0100-0000F2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99" name="Rectangle 498">
          <a:extLst>
            <a:ext uri="{FF2B5EF4-FFF2-40B4-BE49-F238E27FC236}">
              <a16:creationId xmlns="" xmlns:a16="http://schemas.microsoft.com/office/drawing/2014/main" id="{00000000-0008-0000-0100-0000F3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00" name="Rectangle 499">
          <a:extLst>
            <a:ext uri="{FF2B5EF4-FFF2-40B4-BE49-F238E27FC236}">
              <a16:creationId xmlns="" xmlns:a16="http://schemas.microsoft.com/office/drawing/2014/main" id="{00000000-0008-0000-0100-0000F4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01" name="Rectangle 500">
          <a:extLst>
            <a:ext uri="{FF2B5EF4-FFF2-40B4-BE49-F238E27FC236}">
              <a16:creationId xmlns="" xmlns:a16="http://schemas.microsoft.com/office/drawing/2014/main" id="{00000000-0008-0000-0100-0000F5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02" name="Rectangle 501">
          <a:extLst>
            <a:ext uri="{FF2B5EF4-FFF2-40B4-BE49-F238E27FC236}">
              <a16:creationId xmlns="" xmlns:a16="http://schemas.microsoft.com/office/drawing/2014/main" id="{00000000-0008-0000-0100-0000F6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03" name="Rectangle 502">
          <a:extLst>
            <a:ext uri="{FF2B5EF4-FFF2-40B4-BE49-F238E27FC236}">
              <a16:creationId xmlns="" xmlns:a16="http://schemas.microsoft.com/office/drawing/2014/main" id="{00000000-0008-0000-0100-0000F7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04" name="Rectangle 503">
          <a:extLst>
            <a:ext uri="{FF2B5EF4-FFF2-40B4-BE49-F238E27FC236}">
              <a16:creationId xmlns="" xmlns:a16="http://schemas.microsoft.com/office/drawing/2014/main" id="{00000000-0008-0000-0100-0000F8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05" name="Rectangle 504">
          <a:extLst>
            <a:ext uri="{FF2B5EF4-FFF2-40B4-BE49-F238E27FC236}">
              <a16:creationId xmlns="" xmlns:a16="http://schemas.microsoft.com/office/drawing/2014/main" id="{00000000-0008-0000-0100-0000F9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06" name="Rectangle 505">
          <a:extLst>
            <a:ext uri="{FF2B5EF4-FFF2-40B4-BE49-F238E27FC236}">
              <a16:creationId xmlns="" xmlns:a16="http://schemas.microsoft.com/office/drawing/2014/main" id="{00000000-0008-0000-0100-0000FA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07" name="Rectangle 506">
          <a:extLst>
            <a:ext uri="{FF2B5EF4-FFF2-40B4-BE49-F238E27FC236}">
              <a16:creationId xmlns="" xmlns:a16="http://schemas.microsoft.com/office/drawing/2014/main" id="{00000000-0008-0000-0100-0000FB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08" name="Rectangle 507">
          <a:extLst>
            <a:ext uri="{FF2B5EF4-FFF2-40B4-BE49-F238E27FC236}">
              <a16:creationId xmlns="" xmlns:a16="http://schemas.microsoft.com/office/drawing/2014/main" id="{00000000-0008-0000-0100-0000FC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09" name="Rectangle 508">
          <a:extLst>
            <a:ext uri="{FF2B5EF4-FFF2-40B4-BE49-F238E27FC236}">
              <a16:creationId xmlns="" xmlns:a16="http://schemas.microsoft.com/office/drawing/2014/main" id="{00000000-0008-0000-0100-0000FD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10" name="Rectangle 509">
          <a:extLst>
            <a:ext uri="{FF2B5EF4-FFF2-40B4-BE49-F238E27FC236}">
              <a16:creationId xmlns="" xmlns:a16="http://schemas.microsoft.com/office/drawing/2014/main" id="{00000000-0008-0000-0100-0000FE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11" name="Rectangle 510">
          <a:extLst>
            <a:ext uri="{FF2B5EF4-FFF2-40B4-BE49-F238E27FC236}">
              <a16:creationId xmlns="" xmlns:a16="http://schemas.microsoft.com/office/drawing/2014/main" id="{00000000-0008-0000-0100-0000FF01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12" name="Rectangle 511">
          <a:extLst>
            <a:ext uri="{FF2B5EF4-FFF2-40B4-BE49-F238E27FC236}">
              <a16:creationId xmlns="" xmlns:a16="http://schemas.microsoft.com/office/drawing/2014/main" id="{00000000-0008-0000-0100-000000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13" name="Rectangle 512">
          <a:extLst>
            <a:ext uri="{FF2B5EF4-FFF2-40B4-BE49-F238E27FC236}">
              <a16:creationId xmlns="" xmlns:a16="http://schemas.microsoft.com/office/drawing/2014/main" id="{00000000-0008-0000-0100-000001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14" name="Rectangle 513">
          <a:extLst>
            <a:ext uri="{FF2B5EF4-FFF2-40B4-BE49-F238E27FC236}">
              <a16:creationId xmlns="" xmlns:a16="http://schemas.microsoft.com/office/drawing/2014/main" id="{00000000-0008-0000-0100-000002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15" name="Rectangle 514">
          <a:extLst>
            <a:ext uri="{FF2B5EF4-FFF2-40B4-BE49-F238E27FC236}">
              <a16:creationId xmlns="" xmlns:a16="http://schemas.microsoft.com/office/drawing/2014/main" id="{00000000-0008-0000-0100-000003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16" name="Rectangle 515">
          <a:extLst>
            <a:ext uri="{FF2B5EF4-FFF2-40B4-BE49-F238E27FC236}">
              <a16:creationId xmlns="" xmlns:a16="http://schemas.microsoft.com/office/drawing/2014/main" id="{00000000-0008-0000-0100-000004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17" name="Rectangle 516">
          <a:extLst>
            <a:ext uri="{FF2B5EF4-FFF2-40B4-BE49-F238E27FC236}">
              <a16:creationId xmlns="" xmlns:a16="http://schemas.microsoft.com/office/drawing/2014/main" id="{00000000-0008-0000-0100-000005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18" name="Rectangle 517">
          <a:extLst>
            <a:ext uri="{FF2B5EF4-FFF2-40B4-BE49-F238E27FC236}">
              <a16:creationId xmlns="" xmlns:a16="http://schemas.microsoft.com/office/drawing/2014/main" id="{00000000-0008-0000-0100-000006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19" name="Rectangle 518">
          <a:extLst>
            <a:ext uri="{FF2B5EF4-FFF2-40B4-BE49-F238E27FC236}">
              <a16:creationId xmlns="" xmlns:a16="http://schemas.microsoft.com/office/drawing/2014/main" id="{00000000-0008-0000-0100-000007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20" name="Rectangle 519">
          <a:extLst>
            <a:ext uri="{FF2B5EF4-FFF2-40B4-BE49-F238E27FC236}">
              <a16:creationId xmlns="" xmlns:a16="http://schemas.microsoft.com/office/drawing/2014/main" id="{00000000-0008-0000-0100-000008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21" name="Rectangle 520">
          <a:extLst>
            <a:ext uri="{FF2B5EF4-FFF2-40B4-BE49-F238E27FC236}">
              <a16:creationId xmlns="" xmlns:a16="http://schemas.microsoft.com/office/drawing/2014/main" id="{00000000-0008-0000-0100-000009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22" name="Rectangle 521">
          <a:extLst>
            <a:ext uri="{FF2B5EF4-FFF2-40B4-BE49-F238E27FC236}">
              <a16:creationId xmlns="" xmlns:a16="http://schemas.microsoft.com/office/drawing/2014/main" id="{00000000-0008-0000-0100-00000A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23" name="Rectangle 522">
          <a:extLst>
            <a:ext uri="{FF2B5EF4-FFF2-40B4-BE49-F238E27FC236}">
              <a16:creationId xmlns="" xmlns:a16="http://schemas.microsoft.com/office/drawing/2014/main" id="{00000000-0008-0000-0100-00000B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24" name="Rectangle 523">
          <a:extLst>
            <a:ext uri="{FF2B5EF4-FFF2-40B4-BE49-F238E27FC236}">
              <a16:creationId xmlns="" xmlns:a16="http://schemas.microsoft.com/office/drawing/2014/main" id="{00000000-0008-0000-0100-00000C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25" name="Rectangle 524">
          <a:extLst>
            <a:ext uri="{FF2B5EF4-FFF2-40B4-BE49-F238E27FC236}">
              <a16:creationId xmlns="" xmlns:a16="http://schemas.microsoft.com/office/drawing/2014/main" id="{00000000-0008-0000-0100-00000D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26" name="Rectangle 525">
          <a:extLst>
            <a:ext uri="{FF2B5EF4-FFF2-40B4-BE49-F238E27FC236}">
              <a16:creationId xmlns="" xmlns:a16="http://schemas.microsoft.com/office/drawing/2014/main" id="{00000000-0008-0000-0100-00000E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27" name="Rectangle 526">
          <a:extLst>
            <a:ext uri="{FF2B5EF4-FFF2-40B4-BE49-F238E27FC236}">
              <a16:creationId xmlns="" xmlns:a16="http://schemas.microsoft.com/office/drawing/2014/main" id="{00000000-0008-0000-0100-00000F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28" name="Rectangle 527">
          <a:extLst>
            <a:ext uri="{FF2B5EF4-FFF2-40B4-BE49-F238E27FC236}">
              <a16:creationId xmlns="" xmlns:a16="http://schemas.microsoft.com/office/drawing/2014/main" id="{00000000-0008-0000-0100-000010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29" name="Rectangle 528">
          <a:extLst>
            <a:ext uri="{FF2B5EF4-FFF2-40B4-BE49-F238E27FC236}">
              <a16:creationId xmlns="" xmlns:a16="http://schemas.microsoft.com/office/drawing/2014/main" id="{00000000-0008-0000-0100-000011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30" name="Rectangle 529">
          <a:extLst>
            <a:ext uri="{FF2B5EF4-FFF2-40B4-BE49-F238E27FC236}">
              <a16:creationId xmlns="" xmlns:a16="http://schemas.microsoft.com/office/drawing/2014/main" id="{00000000-0008-0000-0100-000012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31" name="Rectangle 530">
          <a:extLst>
            <a:ext uri="{FF2B5EF4-FFF2-40B4-BE49-F238E27FC236}">
              <a16:creationId xmlns="" xmlns:a16="http://schemas.microsoft.com/office/drawing/2014/main" id="{00000000-0008-0000-0100-000013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32" name="Rectangle 531">
          <a:extLst>
            <a:ext uri="{FF2B5EF4-FFF2-40B4-BE49-F238E27FC236}">
              <a16:creationId xmlns="" xmlns:a16="http://schemas.microsoft.com/office/drawing/2014/main" id="{00000000-0008-0000-0100-000014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33" name="Rectangle 532">
          <a:extLst>
            <a:ext uri="{FF2B5EF4-FFF2-40B4-BE49-F238E27FC236}">
              <a16:creationId xmlns="" xmlns:a16="http://schemas.microsoft.com/office/drawing/2014/main" id="{00000000-0008-0000-0100-000015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34" name="Rectangle 533">
          <a:extLst>
            <a:ext uri="{FF2B5EF4-FFF2-40B4-BE49-F238E27FC236}">
              <a16:creationId xmlns="" xmlns:a16="http://schemas.microsoft.com/office/drawing/2014/main" id="{00000000-0008-0000-0100-000016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35" name="Rectangle 534">
          <a:extLst>
            <a:ext uri="{FF2B5EF4-FFF2-40B4-BE49-F238E27FC236}">
              <a16:creationId xmlns="" xmlns:a16="http://schemas.microsoft.com/office/drawing/2014/main" id="{00000000-0008-0000-0100-000017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36" name="Rectangle 535">
          <a:extLst>
            <a:ext uri="{FF2B5EF4-FFF2-40B4-BE49-F238E27FC236}">
              <a16:creationId xmlns="" xmlns:a16="http://schemas.microsoft.com/office/drawing/2014/main" id="{00000000-0008-0000-0100-000018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37" name="Rectangle 536">
          <a:extLst>
            <a:ext uri="{FF2B5EF4-FFF2-40B4-BE49-F238E27FC236}">
              <a16:creationId xmlns="" xmlns:a16="http://schemas.microsoft.com/office/drawing/2014/main" id="{00000000-0008-0000-0100-000019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38" name="Rectangle 537">
          <a:extLst>
            <a:ext uri="{FF2B5EF4-FFF2-40B4-BE49-F238E27FC236}">
              <a16:creationId xmlns="" xmlns:a16="http://schemas.microsoft.com/office/drawing/2014/main" id="{00000000-0008-0000-0100-00001A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39" name="Rectangle 538">
          <a:extLst>
            <a:ext uri="{FF2B5EF4-FFF2-40B4-BE49-F238E27FC236}">
              <a16:creationId xmlns="" xmlns:a16="http://schemas.microsoft.com/office/drawing/2014/main" id="{00000000-0008-0000-0100-00001B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40" name="Rectangle 539">
          <a:extLst>
            <a:ext uri="{FF2B5EF4-FFF2-40B4-BE49-F238E27FC236}">
              <a16:creationId xmlns="" xmlns:a16="http://schemas.microsoft.com/office/drawing/2014/main" id="{00000000-0008-0000-0100-00001C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41" name="Rectangle 540">
          <a:extLst>
            <a:ext uri="{FF2B5EF4-FFF2-40B4-BE49-F238E27FC236}">
              <a16:creationId xmlns="" xmlns:a16="http://schemas.microsoft.com/office/drawing/2014/main" id="{00000000-0008-0000-0100-00001D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42" name="Rectangle 541">
          <a:extLst>
            <a:ext uri="{FF2B5EF4-FFF2-40B4-BE49-F238E27FC236}">
              <a16:creationId xmlns="" xmlns:a16="http://schemas.microsoft.com/office/drawing/2014/main" id="{00000000-0008-0000-0100-00001E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43" name="Rectangle 542">
          <a:extLst>
            <a:ext uri="{FF2B5EF4-FFF2-40B4-BE49-F238E27FC236}">
              <a16:creationId xmlns="" xmlns:a16="http://schemas.microsoft.com/office/drawing/2014/main" id="{00000000-0008-0000-0100-00001F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44" name="Rectangle 543">
          <a:extLst>
            <a:ext uri="{FF2B5EF4-FFF2-40B4-BE49-F238E27FC236}">
              <a16:creationId xmlns="" xmlns:a16="http://schemas.microsoft.com/office/drawing/2014/main" id="{00000000-0008-0000-0100-000020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45" name="Rectangle 544">
          <a:extLst>
            <a:ext uri="{FF2B5EF4-FFF2-40B4-BE49-F238E27FC236}">
              <a16:creationId xmlns="" xmlns:a16="http://schemas.microsoft.com/office/drawing/2014/main" id="{00000000-0008-0000-0100-000021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46" name="Rectangle 545">
          <a:extLst>
            <a:ext uri="{FF2B5EF4-FFF2-40B4-BE49-F238E27FC236}">
              <a16:creationId xmlns="" xmlns:a16="http://schemas.microsoft.com/office/drawing/2014/main" id="{00000000-0008-0000-0100-000022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47" name="Rectangle 546">
          <a:extLst>
            <a:ext uri="{FF2B5EF4-FFF2-40B4-BE49-F238E27FC236}">
              <a16:creationId xmlns="" xmlns:a16="http://schemas.microsoft.com/office/drawing/2014/main" id="{00000000-0008-0000-0100-000023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48" name="Rectangle 547">
          <a:extLst>
            <a:ext uri="{FF2B5EF4-FFF2-40B4-BE49-F238E27FC236}">
              <a16:creationId xmlns="" xmlns:a16="http://schemas.microsoft.com/office/drawing/2014/main" id="{00000000-0008-0000-0100-000024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49" name="Rectangle 548">
          <a:extLst>
            <a:ext uri="{FF2B5EF4-FFF2-40B4-BE49-F238E27FC236}">
              <a16:creationId xmlns="" xmlns:a16="http://schemas.microsoft.com/office/drawing/2014/main" id="{00000000-0008-0000-0100-000025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50" name="Rectangle 549">
          <a:extLst>
            <a:ext uri="{FF2B5EF4-FFF2-40B4-BE49-F238E27FC236}">
              <a16:creationId xmlns="" xmlns:a16="http://schemas.microsoft.com/office/drawing/2014/main" id="{00000000-0008-0000-0100-000026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51" name="Rectangle 550">
          <a:extLst>
            <a:ext uri="{FF2B5EF4-FFF2-40B4-BE49-F238E27FC236}">
              <a16:creationId xmlns="" xmlns:a16="http://schemas.microsoft.com/office/drawing/2014/main" id="{00000000-0008-0000-0100-000027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52" name="Rectangle 551">
          <a:extLst>
            <a:ext uri="{FF2B5EF4-FFF2-40B4-BE49-F238E27FC236}">
              <a16:creationId xmlns="" xmlns:a16="http://schemas.microsoft.com/office/drawing/2014/main" id="{00000000-0008-0000-0100-000028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53" name="Rectangle 552">
          <a:extLst>
            <a:ext uri="{FF2B5EF4-FFF2-40B4-BE49-F238E27FC236}">
              <a16:creationId xmlns="" xmlns:a16="http://schemas.microsoft.com/office/drawing/2014/main" id="{00000000-0008-0000-0100-000029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54" name="Rectangle 553">
          <a:extLst>
            <a:ext uri="{FF2B5EF4-FFF2-40B4-BE49-F238E27FC236}">
              <a16:creationId xmlns="" xmlns:a16="http://schemas.microsoft.com/office/drawing/2014/main" id="{00000000-0008-0000-0100-00002A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55" name="Rectangle 554">
          <a:extLst>
            <a:ext uri="{FF2B5EF4-FFF2-40B4-BE49-F238E27FC236}">
              <a16:creationId xmlns="" xmlns:a16="http://schemas.microsoft.com/office/drawing/2014/main" id="{00000000-0008-0000-0100-00002B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56" name="Rectangle 555">
          <a:extLst>
            <a:ext uri="{FF2B5EF4-FFF2-40B4-BE49-F238E27FC236}">
              <a16:creationId xmlns="" xmlns:a16="http://schemas.microsoft.com/office/drawing/2014/main" id="{00000000-0008-0000-0100-00002C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57" name="Rectangle 556">
          <a:extLst>
            <a:ext uri="{FF2B5EF4-FFF2-40B4-BE49-F238E27FC236}">
              <a16:creationId xmlns="" xmlns:a16="http://schemas.microsoft.com/office/drawing/2014/main" id="{00000000-0008-0000-0100-00002D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58" name="Rectangle 557">
          <a:extLst>
            <a:ext uri="{FF2B5EF4-FFF2-40B4-BE49-F238E27FC236}">
              <a16:creationId xmlns="" xmlns:a16="http://schemas.microsoft.com/office/drawing/2014/main" id="{00000000-0008-0000-0100-00002E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59" name="Rectangle 558">
          <a:extLst>
            <a:ext uri="{FF2B5EF4-FFF2-40B4-BE49-F238E27FC236}">
              <a16:creationId xmlns="" xmlns:a16="http://schemas.microsoft.com/office/drawing/2014/main" id="{00000000-0008-0000-0100-00002F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60" name="Rectangle 559">
          <a:extLst>
            <a:ext uri="{FF2B5EF4-FFF2-40B4-BE49-F238E27FC236}">
              <a16:creationId xmlns="" xmlns:a16="http://schemas.microsoft.com/office/drawing/2014/main" id="{00000000-0008-0000-0100-000030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61" name="Rectangle 560">
          <a:extLst>
            <a:ext uri="{FF2B5EF4-FFF2-40B4-BE49-F238E27FC236}">
              <a16:creationId xmlns="" xmlns:a16="http://schemas.microsoft.com/office/drawing/2014/main" id="{00000000-0008-0000-0100-000031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62" name="Rectangle 561">
          <a:extLst>
            <a:ext uri="{FF2B5EF4-FFF2-40B4-BE49-F238E27FC236}">
              <a16:creationId xmlns="" xmlns:a16="http://schemas.microsoft.com/office/drawing/2014/main" id="{00000000-0008-0000-0100-000032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63" name="Rectangle 562">
          <a:extLst>
            <a:ext uri="{FF2B5EF4-FFF2-40B4-BE49-F238E27FC236}">
              <a16:creationId xmlns="" xmlns:a16="http://schemas.microsoft.com/office/drawing/2014/main" id="{00000000-0008-0000-0100-000033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64" name="Rectangle 563">
          <a:extLst>
            <a:ext uri="{FF2B5EF4-FFF2-40B4-BE49-F238E27FC236}">
              <a16:creationId xmlns="" xmlns:a16="http://schemas.microsoft.com/office/drawing/2014/main" id="{00000000-0008-0000-0100-000034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65" name="Rectangle 564">
          <a:extLst>
            <a:ext uri="{FF2B5EF4-FFF2-40B4-BE49-F238E27FC236}">
              <a16:creationId xmlns="" xmlns:a16="http://schemas.microsoft.com/office/drawing/2014/main" id="{00000000-0008-0000-0100-000035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66" name="Rectangle 565">
          <a:extLst>
            <a:ext uri="{FF2B5EF4-FFF2-40B4-BE49-F238E27FC236}">
              <a16:creationId xmlns="" xmlns:a16="http://schemas.microsoft.com/office/drawing/2014/main" id="{00000000-0008-0000-0100-000036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67" name="Rectangle 566">
          <a:extLst>
            <a:ext uri="{FF2B5EF4-FFF2-40B4-BE49-F238E27FC236}">
              <a16:creationId xmlns="" xmlns:a16="http://schemas.microsoft.com/office/drawing/2014/main" id="{00000000-0008-0000-0100-000037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68" name="Rectangle 567">
          <a:extLst>
            <a:ext uri="{FF2B5EF4-FFF2-40B4-BE49-F238E27FC236}">
              <a16:creationId xmlns="" xmlns:a16="http://schemas.microsoft.com/office/drawing/2014/main" id="{00000000-0008-0000-0100-000038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69" name="Rectangle 568">
          <a:extLst>
            <a:ext uri="{FF2B5EF4-FFF2-40B4-BE49-F238E27FC236}">
              <a16:creationId xmlns="" xmlns:a16="http://schemas.microsoft.com/office/drawing/2014/main" id="{00000000-0008-0000-0100-000039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70" name="Rectangle 569">
          <a:extLst>
            <a:ext uri="{FF2B5EF4-FFF2-40B4-BE49-F238E27FC236}">
              <a16:creationId xmlns="" xmlns:a16="http://schemas.microsoft.com/office/drawing/2014/main" id="{00000000-0008-0000-0100-00003A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71" name="Rectangle 570">
          <a:extLst>
            <a:ext uri="{FF2B5EF4-FFF2-40B4-BE49-F238E27FC236}">
              <a16:creationId xmlns="" xmlns:a16="http://schemas.microsoft.com/office/drawing/2014/main" id="{00000000-0008-0000-0100-00003B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72" name="Rectangle 571">
          <a:extLst>
            <a:ext uri="{FF2B5EF4-FFF2-40B4-BE49-F238E27FC236}">
              <a16:creationId xmlns="" xmlns:a16="http://schemas.microsoft.com/office/drawing/2014/main" id="{00000000-0008-0000-0100-00003C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73" name="Rectangle 572">
          <a:extLst>
            <a:ext uri="{FF2B5EF4-FFF2-40B4-BE49-F238E27FC236}">
              <a16:creationId xmlns="" xmlns:a16="http://schemas.microsoft.com/office/drawing/2014/main" id="{00000000-0008-0000-0100-00003D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74" name="Rectangle 573">
          <a:extLst>
            <a:ext uri="{FF2B5EF4-FFF2-40B4-BE49-F238E27FC236}">
              <a16:creationId xmlns="" xmlns:a16="http://schemas.microsoft.com/office/drawing/2014/main" id="{00000000-0008-0000-0100-00003E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75" name="Rectangle 574">
          <a:extLst>
            <a:ext uri="{FF2B5EF4-FFF2-40B4-BE49-F238E27FC236}">
              <a16:creationId xmlns="" xmlns:a16="http://schemas.microsoft.com/office/drawing/2014/main" id="{00000000-0008-0000-0100-00003F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76" name="Rectangle 575">
          <a:extLst>
            <a:ext uri="{FF2B5EF4-FFF2-40B4-BE49-F238E27FC236}">
              <a16:creationId xmlns="" xmlns:a16="http://schemas.microsoft.com/office/drawing/2014/main" id="{00000000-0008-0000-0100-000040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77" name="Rectangle 576">
          <a:extLst>
            <a:ext uri="{FF2B5EF4-FFF2-40B4-BE49-F238E27FC236}">
              <a16:creationId xmlns="" xmlns:a16="http://schemas.microsoft.com/office/drawing/2014/main" id="{00000000-0008-0000-0100-000041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78" name="Rectangle 577">
          <a:extLst>
            <a:ext uri="{FF2B5EF4-FFF2-40B4-BE49-F238E27FC236}">
              <a16:creationId xmlns="" xmlns:a16="http://schemas.microsoft.com/office/drawing/2014/main" id="{00000000-0008-0000-0100-000042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79" name="Rectangle 578">
          <a:extLst>
            <a:ext uri="{FF2B5EF4-FFF2-40B4-BE49-F238E27FC236}">
              <a16:creationId xmlns="" xmlns:a16="http://schemas.microsoft.com/office/drawing/2014/main" id="{00000000-0008-0000-0100-000043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80" name="Rectangle 579">
          <a:extLst>
            <a:ext uri="{FF2B5EF4-FFF2-40B4-BE49-F238E27FC236}">
              <a16:creationId xmlns="" xmlns:a16="http://schemas.microsoft.com/office/drawing/2014/main" id="{00000000-0008-0000-0100-000044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81" name="Rectangle 580">
          <a:extLst>
            <a:ext uri="{FF2B5EF4-FFF2-40B4-BE49-F238E27FC236}">
              <a16:creationId xmlns="" xmlns:a16="http://schemas.microsoft.com/office/drawing/2014/main" id="{00000000-0008-0000-0100-000045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82" name="Rectangle 581">
          <a:extLst>
            <a:ext uri="{FF2B5EF4-FFF2-40B4-BE49-F238E27FC236}">
              <a16:creationId xmlns="" xmlns:a16="http://schemas.microsoft.com/office/drawing/2014/main" id="{00000000-0008-0000-0100-000046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83" name="Rectangle 582">
          <a:extLst>
            <a:ext uri="{FF2B5EF4-FFF2-40B4-BE49-F238E27FC236}">
              <a16:creationId xmlns="" xmlns:a16="http://schemas.microsoft.com/office/drawing/2014/main" id="{00000000-0008-0000-0100-000047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84" name="Rectangle 583">
          <a:extLst>
            <a:ext uri="{FF2B5EF4-FFF2-40B4-BE49-F238E27FC236}">
              <a16:creationId xmlns="" xmlns:a16="http://schemas.microsoft.com/office/drawing/2014/main" id="{00000000-0008-0000-0100-000048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85" name="Rectangle 584">
          <a:extLst>
            <a:ext uri="{FF2B5EF4-FFF2-40B4-BE49-F238E27FC236}">
              <a16:creationId xmlns="" xmlns:a16="http://schemas.microsoft.com/office/drawing/2014/main" id="{00000000-0008-0000-0100-000049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86" name="Rectangle 585">
          <a:extLst>
            <a:ext uri="{FF2B5EF4-FFF2-40B4-BE49-F238E27FC236}">
              <a16:creationId xmlns="" xmlns:a16="http://schemas.microsoft.com/office/drawing/2014/main" id="{00000000-0008-0000-0100-00004A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87" name="Rectangle 586">
          <a:extLst>
            <a:ext uri="{FF2B5EF4-FFF2-40B4-BE49-F238E27FC236}">
              <a16:creationId xmlns="" xmlns:a16="http://schemas.microsoft.com/office/drawing/2014/main" id="{00000000-0008-0000-0100-00004B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88" name="Rectangle 587">
          <a:extLst>
            <a:ext uri="{FF2B5EF4-FFF2-40B4-BE49-F238E27FC236}">
              <a16:creationId xmlns="" xmlns:a16="http://schemas.microsoft.com/office/drawing/2014/main" id="{00000000-0008-0000-0100-00004C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89" name="Rectangle 588">
          <a:extLst>
            <a:ext uri="{FF2B5EF4-FFF2-40B4-BE49-F238E27FC236}">
              <a16:creationId xmlns="" xmlns:a16="http://schemas.microsoft.com/office/drawing/2014/main" id="{00000000-0008-0000-0100-00004D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90" name="Rectangle 589">
          <a:extLst>
            <a:ext uri="{FF2B5EF4-FFF2-40B4-BE49-F238E27FC236}">
              <a16:creationId xmlns="" xmlns:a16="http://schemas.microsoft.com/office/drawing/2014/main" id="{00000000-0008-0000-0100-00004E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91" name="Rectangle 590">
          <a:extLst>
            <a:ext uri="{FF2B5EF4-FFF2-40B4-BE49-F238E27FC236}">
              <a16:creationId xmlns="" xmlns:a16="http://schemas.microsoft.com/office/drawing/2014/main" id="{00000000-0008-0000-0100-00004F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92" name="Rectangle 591">
          <a:extLst>
            <a:ext uri="{FF2B5EF4-FFF2-40B4-BE49-F238E27FC236}">
              <a16:creationId xmlns="" xmlns:a16="http://schemas.microsoft.com/office/drawing/2014/main" id="{00000000-0008-0000-0100-000050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93" name="Rectangle 592">
          <a:extLst>
            <a:ext uri="{FF2B5EF4-FFF2-40B4-BE49-F238E27FC236}">
              <a16:creationId xmlns="" xmlns:a16="http://schemas.microsoft.com/office/drawing/2014/main" id="{00000000-0008-0000-0100-000051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94" name="Rectangle 593">
          <a:extLst>
            <a:ext uri="{FF2B5EF4-FFF2-40B4-BE49-F238E27FC236}">
              <a16:creationId xmlns="" xmlns:a16="http://schemas.microsoft.com/office/drawing/2014/main" id="{00000000-0008-0000-0100-000052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95" name="Rectangle 594">
          <a:extLst>
            <a:ext uri="{FF2B5EF4-FFF2-40B4-BE49-F238E27FC236}">
              <a16:creationId xmlns="" xmlns:a16="http://schemas.microsoft.com/office/drawing/2014/main" id="{00000000-0008-0000-0100-000053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96" name="Rectangle 595">
          <a:extLst>
            <a:ext uri="{FF2B5EF4-FFF2-40B4-BE49-F238E27FC236}">
              <a16:creationId xmlns="" xmlns:a16="http://schemas.microsoft.com/office/drawing/2014/main" id="{00000000-0008-0000-0100-000054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97" name="Rectangle 596">
          <a:extLst>
            <a:ext uri="{FF2B5EF4-FFF2-40B4-BE49-F238E27FC236}">
              <a16:creationId xmlns="" xmlns:a16="http://schemas.microsoft.com/office/drawing/2014/main" id="{00000000-0008-0000-0100-000055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98" name="Rectangle 597">
          <a:extLst>
            <a:ext uri="{FF2B5EF4-FFF2-40B4-BE49-F238E27FC236}">
              <a16:creationId xmlns="" xmlns:a16="http://schemas.microsoft.com/office/drawing/2014/main" id="{00000000-0008-0000-0100-000056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99" name="Rectangle 598">
          <a:extLst>
            <a:ext uri="{FF2B5EF4-FFF2-40B4-BE49-F238E27FC236}">
              <a16:creationId xmlns="" xmlns:a16="http://schemas.microsoft.com/office/drawing/2014/main" id="{00000000-0008-0000-0100-000057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00" name="Rectangle 599">
          <a:extLst>
            <a:ext uri="{FF2B5EF4-FFF2-40B4-BE49-F238E27FC236}">
              <a16:creationId xmlns="" xmlns:a16="http://schemas.microsoft.com/office/drawing/2014/main" id="{00000000-0008-0000-0100-000058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01" name="Rectangle 600">
          <a:extLst>
            <a:ext uri="{FF2B5EF4-FFF2-40B4-BE49-F238E27FC236}">
              <a16:creationId xmlns="" xmlns:a16="http://schemas.microsoft.com/office/drawing/2014/main" id="{00000000-0008-0000-0100-000059020000}"/>
            </a:ext>
          </a:extLst>
        </xdr:cNvPr>
        <xdr:cNvSpPr>
          <a:spLocks noChangeArrowheads="1"/>
        </xdr:cNvSpPr>
      </xdr:nvSpPr>
      <xdr:spPr bwMode="auto">
        <a:xfrm>
          <a:off x="6010275" y="127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in\root\RADNA\SISAK\PETRINJA\Okoli&#3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v\projektiranje$\Users\dsusterc\Documents\D%20R%20A%20&#381;%20E%20N\4%20IKEA\7%20Projekti\38%20TENDER%20II%20-%20gradevinski%20radovi\KNJIGA%20VI%20-%20TROSKOVNICI\C%2001_C%2005_Cvor%20Otok%20Svibovski_krakovi%201,3,4,5,6-tend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4\hidrostres\Ugovrni%20tro&#353;kovnik%20%20IZGRADNJA%20J%20-%20VG%20od%200+000%20DO%206+3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v\projektiranje$\Ugovorni%20troskovnici\Izmjestanja\2007-EE%20i%20TK%20Dalekovo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v\projektiranje$\Documents%20and%20Settings\iblagus.INSTITUT\Local%20Settings\Temporary%20Internet%20Files\OLKDC\Nova%20spranca%20Primavera\primavera%20d\2.%20UT%20KNJIGA%204A%20Telekomunikacij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v\projektiranje$\Ugovorni%20troskovnici\CP\Jedinstvo,%20CP%20Busevec,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v\projektiranje$\Ugovorni%20troskovnici\A11%20Zagreb%20-%20Sisak\Ugovorni%20troskovnik%20gradjevinski%20V%20Gorica%20-%20Buseve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oškovnik"/>
      <sheetName val="RIJEKA"/>
    </sheetNames>
    <sheetDataSet>
      <sheetData sheetId="0" refreshError="1">
        <row r="219">
          <cell r="B219" t="str">
            <v>Košare za smeće tip Zrinjevac ili ERLAU sa posudom za opuške i pijeskom, uključivo sa postavom do pune gotovosti.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ORI"/>
      <sheetName val="ČVOR IVANJA REKA"/>
    </sheetNames>
    <sheetDataSet>
      <sheetData sheetId="0" refreshError="1">
        <row r="4">
          <cell r="B4">
            <v>0.9</v>
          </cell>
        </row>
        <row r="5">
          <cell r="B5">
            <v>0.89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ORI"/>
      <sheetName val="1-GL.TRASA I OBJEKTI"/>
      <sheetName val="VODOVOD,KANALIZACIJA,.... "/>
      <sheetName val="REKAPITULACIJA"/>
    </sheetNames>
    <sheetDataSet>
      <sheetData sheetId="0" refreshError="1">
        <row r="4">
          <cell r="B4">
            <v>0.95299999999999996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ORI"/>
      <sheetName val="TK poddionica 1"/>
      <sheetName val="1. EE -  VODOVI "/>
      <sheetName val="SVE REKAP"/>
      <sheetName val="TK poddionica 2"/>
      <sheetName val="SNR Mraclin 2"/>
      <sheetName val="ZTS 96 "/>
      <sheetName val="ZTS 252"/>
      <sheetName val="EE REKAP"/>
    </sheetNames>
    <sheetDataSet>
      <sheetData sheetId="0" refreshError="1">
        <row r="2">
          <cell r="B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Š KABEL.KAN"/>
      <sheetName val="Š-SVJETLOV.KABEL"/>
      <sheetName val="Š-TPS"/>
      <sheetName val="Š-PRELAGANJE TK"/>
      <sheetName val="Š-SUSTAV NAPLATE"/>
      <sheetName val="Š-RADIO SUSTAV"/>
      <sheetName val="Š-OZVUČENJE TUNELA"/>
      <sheetName val="Z-KABEL.KAN"/>
      <sheetName val="Z-SVJETLOV.KABEL"/>
      <sheetName val="Z TPS"/>
      <sheetName val="Z PRELAGANJE TK"/>
      <sheetName val="Z-SUSTAV NAPLATE"/>
      <sheetName val="REKAPITULACIJ 4ATELEKOMUNIKACIJ"/>
      <sheetName val="FAKTORI"/>
      <sheetName val="ŠESTANOV-ZAGVOZD (REK.TELEK)"/>
      <sheetName val="ZAGVOZD-RAČA (REK.TELEK)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B3">
            <v>0.97650000000000003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DRŽAJ"/>
      <sheetName val="OPĆE NAPOMENE"/>
      <sheetName val="POSEBNI TEHNIČKI UVJETI"/>
      <sheetName val="Građ-obrtnički"/>
      <sheetName val="Vod i kanal"/>
      <sheetName val="Strojarski"/>
      <sheetName val="Elektro"/>
      <sheetName val="Promet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52">
          <cell r="C52">
            <v>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UVJETI"/>
      <sheetName val="IZGRADNJA"/>
      <sheetName val="REKAPITULACIJA"/>
      <sheetName val="FAKTORI"/>
    </sheetNames>
    <sheetDataSet>
      <sheetData sheetId="0" refreshError="1"/>
      <sheetData sheetId="1"/>
      <sheetData sheetId="2" refreshError="1"/>
      <sheetData sheetId="3" refreshError="1">
        <row r="3">
          <cell r="B3">
            <v>0.95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2:I57"/>
  <sheetViews>
    <sheetView tabSelected="1" view="pageBreakPreview" zoomScaleNormal="100" zoomScaleSheetLayoutView="100" workbookViewId="0">
      <pane ySplit="2" topLeftCell="A42" activePane="bottomLeft" state="frozen"/>
      <selection activeCell="J1482" sqref="J1482"/>
      <selection pane="bottomLeft" activeCell="L56" sqref="L56"/>
    </sheetView>
  </sheetViews>
  <sheetFormatPr defaultColWidth="9.140625" defaultRowHeight="12.75" outlineLevelRow="2" x14ac:dyDescent="0.2"/>
  <cols>
    <col min="1" max="1" width="7" style="3" customWidth="1"/>
    <col min="2" max="2" width="43.7109375" style="4" customWidth="1"/>
    <col min="3" max="3" width="9.28515625" style="68" customWidth="1"/>
    <col min="4" max="4" width="9.42578125" style="157" bestFit="1" customWidth="1"/>
    <col min="5" max="5" width="11.42578125" style="118" customWidth="1"/>
    <col min="6" max="6" width="12.7109375" style="17" customWidth="1"/>
    <col min="7" max="16384" width="9.140625" style="5"/>
  </cols>
  <sheetData>
    <row r="2" spans="1:6" s="16" customFormat="1" ht="26.25" thickBot="1" x14ac:dyDescent="0.25">
      <c r="A2" s="13" t="s">
        <v>45</v>
      </c>
      <c r="B2" s="14" t="s">
        <v>46</v>
      </c>
      <c r="C2" s="14" t="s">
        <v>47</v>
      </c>
      <c r="D2" s="145" t="s">
        <v>48</v>
      </c>
      <c r="E2" s="15" t="s">
        <v>49</v>
      </c>
      <c r="F2" s="15" t="s">
        <v>50</v>
      </c>
    </row>
    <row r="3" spans="1:6" s="16" customFormat="1" ht="13.5" thickTop="1" x14ac:dyDescent="0.2">
      <c r="A3" s="88"/>
      <c r="B3" s="89"/>
      <c r="C3" s="90"/>
      <c r="D3" s="146"/>
      <c r="E3" s="91"/>
      <c r="F3" s="91"/>
    </row>
    <row r="4" spans="1:6" s="1" customFormat="1" ht="25.5" x14ac:dyDescent="0.2">
      <c r="A4" s="34"/>
      <c r="B4" s="108" t="s">
        <v>52</v>
      </c>
      <c r="C4" s="35"/>
      <c r="D4" s="147"/>
      <c r="E4" s="110"/>
      <c r="F4" s="36"/>
    </row>
    <row r="5" spans="1:6" s="37" customFormat="1" x14ac:dyDescent="0.2">
      <c r="A5" s="131"/>
      <c r="B5" s="132"/>
      <c r="C5" s="133"/>
      <c r="D5" s="148"/>
      <c r="E5" s="111"/>
      <c r="F5" s="92"/>
    </row>
    <row r="6" spans="1:6" s="6" customFormat="1" ht="38.25" outlineLevel="1" x14ac:dyDescent="0.2">
      <c r="A6" s="38"/>
      <c r="B6" s="9" t="s">
        <v>5</v>
      </c>
      <c r="C6" s="12"/>
      <c r="D6" s="176"/>
      <c r="E6" s="176"/>
      <c r="F6" s="177"/>
    </row>
    <row r="7" spans="1:6" s="6" customFormat="1" outlineLevel="1" x14ac:dyDescent="0.2">
      <c r="A7" s="134"/>
      <c r="B7" s="135"/>
      <c r="C7" s="136"/>
      <c r="D7" s="149"/>
      <c r="E7" s="93"/>
      <c r="F7" s="94"/>
    </row>
    <row r="8" spans="1:6" s="1" customFormat="1" outlineLevel="1" x14ac:dyDescent="0.2">
      <c r="A8" s="45" t="s">
        <v>13</v>
      </c>
      <c r="B8" s="46" t="s">
        <v>36</v>
      </c>
      <c r="C8" s="47"/>
      <c r="D8" s="150"/>
      <c r="E8" s="112"/>
      <c r="F8" s="48"/>
    </row>
    <row r="9" spans="1:6" ht="13.5" outlineLevel="1" thickBot="1" x14ac:dyDescent="0.25">
      <c r="A9" s="7"/>
      <c r="B9" s="10"/>
      <c r="C9" s="22"/>
      <c r="D9" s="151"/>
      <c r="E9" s="113"/>
      <c r="F9" s="27"/>
    </row>
    <row r="10" spans="1:6" ht="102" outlineLevel="2" x14ac:dyDescent="0.2">
      <c r="A10" s="28" t="s">
        <v>12</v>
      </c>
      <c r="B10" s="19" t="s">
        <v>10</v>
      </c>
      <c r="C10" s="95" t="s">
        <v>51</v>
      </c>
      <c r="D10" s="152">
        <v>1</v>
      </c>
      <c r="E10" s="107"/>
      <c r="F10" s="99">
        <f>ROUND(D10*E10,2)</f>
        <v>0</v>
      </c>
    </row>
    <row r="11" spans="1:6" outlineLevel="2" x14ac:dyDescent="0.2">
      <c r="A11" s="29" t="s">
        <v>14</v>
      </c>
      <c r="B11" s="21" t="s">
        <v>34</v>
      </c>
      <c r="C11" s="96" t="s">
        <v>51</v>
      </c>
      <c r="D11" s="153">
        <v>1</v>
      </c>
      <c r="E11" s="114"/>
      <c r="F11" s="175">
        <f>ROUND(D11*E11,2)</f>
        <v>0</v>
      </c>
    </row>
    <row r="12" spans="1:6" s="41" customFormat="1" ht="13.5" outlineLevel="1" thickBot="1" x14ac:dyDescent="0.25">
      <c r="A12" s="39"/>
      <c r="B12" s="40"/>
      <c r="C12" s="97"/>
      <c r="D12" s="154"/>
      <c r="E12" s="115"/>
      <c r="F12" s="101"/>
    </row>
    <row r="13" spans="1:6" s="1" customFormat="1" ht="15.75" customHeight="1" outlineLevel="1" collapsed="1" x14ac:dyDescent="0.2">
      <c r="A13" s="42" t="str">
        <f>+A8</f>
        <v>1.</v>
      </c>
      <c r="B13" s="43" t="str">
        <f>+B8&amp;" UKUPNO:"</f>
        <v>MOBILIZACIJA I DEMOBILIZACIJA UKUPNO:</v>
      </c>
      <c r="C13" s="44"/>
      <c r="D13" s="155"/>
      <c r="E13" s="116"/>
      <c r="F13" s="98">
        <f>SUM(F10:F11)</f>
        <v>0</v>
      </c>
    </row>
    <row r="14" spans="1:6" outlineLevel="1" x14ac:dyDescent="0.2">
      <c r="A14" s="85"/>
      <c r="B14" s="86"/>
      <c r="C14" s="71"/>
      <c r="D14" s="156"/>
      <c r="E14" s="117"/>
      <c r="F14" s="72"/>
    </row>
    <row r="15" spans="1:6" outlineLevel="1" x14ac:dyDescent="0.2">
      <c r="A15" s="50" t="s">
        <v>35</v>
      </c>
      <c r="B15" s="73" t="s">
        <v>43</v>
      </c>
      <c r="F15" s="75"/>
    </row>
    <row r="16" spans="1:6" outlineLevel="1" x14ac:dyDescent="0.2">
      <c r="A16" s="87"/>
      <c r="B16" s="74" t="s">
        <v>29</v>
      </c>
      <c r="F16" s="75"/>
    </row>
    <row r="17" spans="1:9" outlineLevel="1" x14ac:dyDescent="0.2">
      <c r="A17" s="79" t="s">
        <v>33</v>
      </c>
      <c r="B17" s="80">
        <v>4</v>
      </c>
      <c r="C17" s="83"/>
      <c r="D17" s="158"/>
      <c r="E17" s="141"/>
      <c r="F17" s="142"/>
    </row>
    <row r="18" spans="1:9" ht="30.75" customHeight="1" outlineLevel="1" x14ac:dyDescent="0.2">
      <c r="A18" s="81"/>
      <c r="B18" s="84" t="s">
        <v>53</v>
      </c>
      <c r="C18" s="82"/>
      <c r="D18" s="159"/>
      <c r="E18" s="143"/>
      <c r="F18" s="144"/>
    </row>
    <row r="19" spans="1:9" s="1" customFormat="1" ht="13.5" outlineLevel="1" thickBot="1" x14ac:dyDescent="0.25">
      <c r="A19" s="76" t="s">
        <v>16</v>
      </c>
      <c r="B19" s="77" t="s">
        <v>3</v>
      </c>
      <c r="C19" s="78"/>
      <c r="D19" s="160"/>
      <c r="E19" s="119"/>
      <c r="F19" s="104"/>
    </row>
    <row r="20" spans="1:9" ht="84" customHeight="1" outlineLevel="2" x14ac:dyDescent="0.2">
      <c r="A20" s="31" t="s">
        <v>17</v>
      </c>
      <c r="B20" s="23" t="s">
        <v>58</v>
      </c>
      <c r="C20" s="102" t="s">
        <v>7</v>
      </c>
      <c r="D20" s="161">
        <v>13</v>
      </c>
      <c r="E20" s="107"/>
      <c r="F20" s="99">
        <f>ROUND(D20*E20,2)</f>
        <v>0</v>
      </c>
      <c r="I20" s="68"/>
    </row>
    <row r="21" spans="1:9" ht="75.75" customHeight="1" outlineLevel="2" x14ac:dyDescent="0.2">
      <c r="A21" s="31" t="s">
        <v>18</v>
      </c>
      <c r="B21" s="23" t="s">
        <v>57</v>
      </c>
      <c r="C21" s="102" t="s">
        <v>6</v>
      </c>
      <c r="D21" s="162">
        <v>1.8</v>
      </c>
      <c r="E21" s="114"/>
      <c r="F21" s="100">
        <f>ROUND(D21*E21,2)</f>
        <v>0</v>
      </c>
      <c r="I21" s="68"/>
    </row>
    <row r="22" spans="1:9" ht="160.5" customHeight="1" outlineLevel="2" x14ac:dyDescent="0.2">
      <c r="A22" s="31" t="s">
        <v>19</v>
      </c>
      <c r="B22" s="19" t="s">
        <v>9</v>
      </c>
      <c r="C22" s="103" t="s">
        <v>4</v>
      </c>
      <c r="D22" s="153">
        <v>4</v>
      </c>
      <c r="E22" s="114"/>
      <c r="F22" s="100">
        <f>ROUND(D22*E22,2)</f>
        <v>0</v>
      </c>
    </row>
    <row r="23" spans="1:9" ht="57" customHeight="1" outlineLevel="2" x14ac:dyDescent="0.2">
      <c r="A23" s="31" t="s">
        <v>20</v>
      </c>
      <c r="B23" s="19" t="s">
        <v>60</v>
      </c>
      <c r="C23" s="103" t="s">
        <v>6</v>
      </c>
      <c r="D23" s="153">
        <v>4</v>
      </c>
      <c r="E23" s="114"/>
      <c r="F23" s="100">
        <f t="shared" ref="F23:F25" si="0">ROUND(D23*E23,2)</f>
        <v>0</v>
      </c>
    </row>
    <row r="24" spans="1:9" ht="60" customHeight="1" outlineLevel="2" x14ac:dyDescent="0.2">
      <c r="A24" s="28" t="s">
        <v>21</v>
      </c>
      <c r="B24" s="23" t="s">
        <v>27</v>
      </c>
      <c r="C24" s="103" t="s">
        <v>7</v>
      </c>
      <c r="D24" s="153">
        <v>1.8</v>
      </c>
      <c r="E24" s="114"/>
      <c r="F24" s="100">
        <f t="shared" si="0"/>
        <v>0</v>
      </c>
    </row>
    <row r="25" spans="1:9" ht="63.75" outlineLevel="2" x14ac:dyDescent="0.2">
      <c r="A25" s="31" t="s">
        <v>59</v>
      </c>
      <c r="B25" s="19" t="s">
        <v>15</v>
      </c>
      <c r="C25" s="103" t="s">
        <v>7</v>
      </c>
      <c r="D25" s="153">
        <v>5</v>
      </c>
      <c r="E25" s="114"/>
      <c r="F25" s="100">
        <f t="shared" si="0"/>
        <v>0</v>
      </c>
    </row>
    <row r="26" spans="1:9" ht="13.5" outlineLevel="1" thickBot="1" x14ac:dyDescent="0.25">
      <c r="A26" s="31"/>
      <c r="B26" s="19"/>
      <c r="C26" s="103"/>
      <c r="D26" s="163"/>
      <c r="E26" s="120"/>
      <c r="F26" s="105"/>
    </row>
    <row r="27" spans="1:9" s="1" customFormat="1" ht="17.25" customHeight="1" outlineLevel="1" collapsed="1" x14ac:dyDescent="0.2">
      <c r="A27" s="42" t="str">
        <f>+A19</f>
        <v>2.</v>
      </c>
      <c r="B27" s="43" t="str">
        <f>+B19&amp;" UKUPNO:"</f>
        <v>PRIPREMNI RADOVI UKUPNO:</v>
      </c>
      <c r="C27" s="44"/>
      <c r="D27" s="155"/>
      <c r="E27" s="116"/>
      <c r="F27" s="98">
        <f>SUM(F20:F25)</f>
        <v>0</v>
      </c>
    </row>
    <row r="28" spans="1:9" outlineLevel="1" x14ac:dyDescent="0.2">
      <c r="A28" s="7"/>
      <c r="B28" s="8"/>
      <c r="C28" s="69"/>
      <c r="D28" s="164"/>
      <c r="E28" s="121"/>
      <c r="F28" s="30"/>
    </row>
    <row r="29" spans="1:9" s="1" customFormat="1" ht="13.5" outlineLevel="1" thickBot="1" x14ac:dyDescent="0.25">
      <c r="A29" s="45" t="s">
        <v>22</v>
      </c>
      <c r="B29" s="46" t="s">
        <v>0</v>
      </c>
      <c r="C29" s="47"/>
      <c r="D29" s="165"/>
      <c r="E29" s="122"/>
      <c r="F29" s="106"/>
    </row>
    <row r="30" spans="1:9" ht="140.25" outlineLevel="2" x14ac:dyDescent="0.2">
      <c r="A30" s="32" t="s">
        <v>23</v>
      </c>
      <c r="B30" s="19" t="s">
        <v>31</v>
      </c>
      <c r="C30" s="95" t="s">
        <v>4</v>
      </c>
      <c r="D30" s="152">
        <v>64</v>
      </c>
      <c r="E30" s="107"/>
      <c r="F30" s="99">
        <f>ROUND(D30*E30,2)</f>
        <v>0</v>
      </c>
    </row>
    <row r="31" spans="1:9" ht="76.5" outlineLevel="2" x14ac:dyDescent="0.2">
      <c r="A31" s="32" t="s">
        <v>24</v>
      </c>
      <c r="B31" s="19" t="s">
        <v>32</v>
      </c>
      <c r="C31" s="102" t="s">
        <v>8</v>
      </c>
      <c r="D31" s="162">
        <v>100</v>
      </c>
      <c r="E31" s="114"/>
      <c r="F31" s="100">
        <f>ROUND(D31*E31,2)</f>
        <v>0</v>
      </c>
    </row>
    <row r="32" spans="1:9" ht="107.25" customHeight="1" outlineLevel="2" x14ac:dyDescent="0.2">
      <c r="A32" s="32" t="s">
        <v>37</v>
      </c>
      <c r="B32" s="25" t="s">
        <v>30</v>
      </c>
      <c r="C32" s="95" t="s">
        <v>4</v>
      </c>
      <c r="D32" s="153">
        <v>4</v>
      </c>
      <c r="E32" s="114"/>
      <c r="F32" s="175">
        <f>ROUND(D32*E32,2)</f>
        <v>0</v>
      </c>
    </row>
    <row r="33" spans="1:6" ht="71.25" customHeight="1" outlineLevel="2" x14ac:dyDescent="0.2">
      <c r="A33" s="31" t="s">
        <v>38</v>
      </c>
      <c r="B33" s="19" t="s">
        <v>28</v>
      </c>
      <c r="C33" s="95" t="s">
        <v>4</v>
      </c>
      <c r="D33" s="153">
        <v>4</v>
      </c>
      <c r="E33" s="114"/>
      <c r="F33" s="175">
        <f>ROUND(D33*E33,2)</f>
        <v>0</v>
      </c>
    </row>
    <row r="34" spans="1:6" ht="178.5" outlineLevel="2" x14ac:dyDescent="0.2">
      <c r="A34" s="32" t="s">
        <v>39</v>
      </c>
      <c r="B34" s="26" t="s">
        <v>61</v>
      </c>
      <c r="C34" s="95" t="s">
        <v>6</v>
      </c>
      <c r="D34" s="153">
        <v>3</v>
      </c>
      <c r="E34" s="114"/>
      <c r="F34" s="100">
        <f>ROUND(D34*E3:E34,2)</f>
        <v>0</v>
      </c>
    </row>
    <row r="35" spans="1:6" ht="13.5" outlineLevel="1" thickBot="1" x14ac:dyDescent="0.25">
      <c r="A35" s="32"/>
      <c r="B35" s="26"/>
      <c r="C35" s="95"/>
      <c r="D35" s="163"/>
      <c r="E35" s="120"/>
      <c r="F35" s="105"/>
    </row>
    <row r="36" spans="1:6" s="1" customFormat="1" outlineLevel="1" collapsed="1" x14ac:dyDescent="0.2">
      <c r="A36" s="42" t="str">
        <f>A29</f>
        <v>3.</v>
      </c>
      <c r="B36" s="43" t="str">
        <f>B29&amp;" UKUPNO:"</f>
        <v>UGRADNJA NOVOG POKLOPCA  UKUPNO:</v>
      </c>
      <c r="C36" s="44"/>
      <c r="D36" s="155"/>
      <c r="E36" s="116"/>
      <c r="F36" s="98">
        <f>SUM(F30:F34)</f>
        <v>0</v>
      </c>
    </row>
    <row r="37" spans="1:6" outlineLevel="1" x14ac:dyDescent="0.2">
      <c r="A37" s="31"/>
      <c r="B37" s="33"/>
      <c r="C37" s="24"/>
      <c r="D37" s="166"/>
      <c r="E37" s="123"/>
      <c r="F37" s="20"/>
    </row>
    <row r="38" spans="1:6" s="1" customFormat="1" ht="13.5" outlineLevel="1" thickBot="1" x14ac:dyDescent="0.25">
      <c r="A38" s="45" t="s">
        <v>40</v>
      </c>
      <c r="B38" s="46" t="s">
        <v>1</v>
      </c>
      <c r="C38" s="47"/>
      <c r="D38" s="165"/>
      <c r="E38" s="122"/>
      <c r="F38" s="106"/>
    </row>
    <row r="39" spans="1:6" ht="51" outlineLevel="2" x14ac:dyDescent="0.2">
      <c r="A39" s="31" t="s">
        <v>41</v>
      </c>
      <c r="B39" s="23" t="s">
        <v>25</v>
      </c>
      <c r="C39" s="102" t="s">
        <v>2</v>
      </c>
      <c r="D39" s="161">
        <v>29</v>
      </c>
      <c r="E39" s="107"/>
      <c r="F39" s="99">
        <f>ROUND(D39*E39,2)</f>
        <v>0</v>
      </c>
    </row>
    <row r="40" spans="1:6" ht="51" outlineLevel="2" x14ac:dyDescent="0.2">
      <c r="A40" s="29" t="s">
        <v>42</v>
      </c>
      <c r="B40" s="23" t="s">
        <v>26</v>
      </c>
      <c r="C40" s="102" t="s">
        <v>11</v>
      </c>
      <c r="D40" s="162">
        <v>8</v>
      </c>
      <c r="E40" s="114"/>
      <c r="F40" s="100">
        <f>ROUND(D40*E40,2)</f>
        <v>0</v>
      </c>
    </row>
    <row r="41" spans="1:6" outlineLevel="1" x14ac:dyDescent="0.2">
      <c r="A41" s="29"/>
      <c r="B41" s="23"/>
      <c r="C41" s="102"/>
      <c r="D41" s="162"/>
      <c r="E41" s="124"/>
      <c r="F41" s="100"/>
    </row>
    <row r="42" spans="1:6" ht="13.5" outlineLevel="1" thickBot="1" x14ac:dyDescent="0.25">
      <c r="A42" s="29"/>
      <c r="B42" s="23"/>
      <c r="C42" s="102"/>
      <c r="D42" s="167"/>
      <c r="E42" s="120"/>
      <c r="F42" s="105"/>
    </row>
    <row r="43" spans="1:6" s="1" customFormat="1" outlineLevel="1" collapsed="1" x14ac:dyDescent="0.2">
      <c r="A43" s="42" t="str">
        <f>A38</f>
        <v>4.</v>
      </c>
      <c r="B43" s="43" t="str">
        <f>B38&amp;" UKUPNO:"</f>
        <v>OSTALI RADOVI UKUPNO:</v>
      </c>
      <c r="C43" s="44"/>
      <c r="D43" s="155"/>
      <c r="E43" s="116"/>
      <c r="F43" s="98">
        <f>SUM(F39:F40)</f>
        <v>0</v>
      </c>
    </row>
    <row r="44" spans="1:6" outlineLevel="1" x14ac:dyDescent="0.2">
      <c r="A44" s="49"/>
      <c r="B44" s="11"/>
      <c r="C44" s="70"/>
      <c r="D44" s="168"/>
      <c r="E44" s="125"/>
      <c r="F44" s="18"/>
    </row>
    <row r="45" spans="1:6" x14ac:dyDescent="0.2">
      <c r="A45" s="51"/>
      <c r="B45" s="52" t="s">
        <v>44</v>
      </c>
      <c r="C45" s="53"/>
      <c r="D45" s="169"/>
      <c r="E45" s="126"/>
      <c r="F45" s="36"/>
    </row>
    <row r="46" spans="1:6" s="54" customFormat="1" x14ac:dyDescent="0.2">
      <c r="A46" s="55"/>
      <c r="B46" s="56"/>
      <c r="C46" s="57"/>
      <c r="D46" s="170"/>
      <c r="E46" s="127"/>
      <c r="F46" s="58"/>
    </row>
    <row r="47" spans="1:6" s="41" customFormat="1" x14ac:dyDescent="0.2">
      <c r="A47" s="59" t="s">
        <v>13</v>
      </c>
      <c r="B47" s="60" t="s">
        <v>36</v>
      </c>
      <c r="C47" s="61"/>
      <c r="D47" s="171"/>
      <c r="E47" s="128"/>
      <c r="F47" s="62">
        <f>F13</f>
        <v>0</v>
      </c>
    </row>
    <row r="48" spans="1:6" s="54" customFormat="1" x14ac:dyDescent="0.2">
      <c r="A48" s="59" t="str">
        <f>+A27</f>
        <v>2.</v>
      </c>
      <c r="B48" s="60" t="str">
        <f>+B27</f>
        <v>PRIPREMNI RADOVI UKUPNO:</v>
      </c>
      <c r="C48" s="61"/>
      <c r="D48" s="171"/>
      <c r="E48" s="128"/>
      <c r="F48" s="62">
        <f>F27</f>
        <v>0</v>
      </c>
    </row>
    <row r="49" spans="1:6" s="54" customFormat="1" x14ac:dyDescent="0.2">
      <c r="A49" s="59" t="str">
        <f>+A36</f>
        <v>3.</v>
      </c>
      <c r="B49" s="60" t="str">
        <f>+B36</f>
        <v>UGRADNJA NOVOG POKLOPCA  UKUPNO:</v>
      </c>
      <c r="C49" s="61"/>
      <c r="D49" s="171"/>
      <c r="E49" s="128"/>
      <c r="F49" s="62">
        <f>F36</f>
        <v>0</v>
      </c>
    </row>
    <row r="50" spans="1:6" s="54" customFormat="1" x14ac:dyDescent="0.2">
      <c r="A50" s="59" t="str">
        <f>+A43</f>
        <v>4.</v>
      </c>
      <c r="B50" s="60" t="str">
        <f>+B43</f>
        <v>OSTALI RADOVI UKUPNO:</v>
      </c>
      <c r="C50" s="61"/>
      <c r="D50" s="171"/>
      <c r="E50" s="128"/>
      <c r="F50" s="62">
        <f>F43</f>
        <v>0</v>
      </c>
    </row>
    <row r="51" spans="1:6" s="54" customFormat="1" ht="13.5" thickBot="1" x14ac:dyDescent="0.25">
      <c r="A51" s="63"/>
      <c r="B51" s="64"/>
      <c r="C51" s="65"/>
      <c r="D51" s="172"/>
      <c r="E51" s="129"/>
      <c r="F51" s="66"/>
    </row>
    <row r="52" spans="1:6" s="1" customFormat="1" ht="22.5" customHeight="1" thickTop="1" x14ac:dyDescent="0.2">
      <c r="A52" s="137"/>
      <c r="B52" s="67" t="s">
        <v>62</v>
      </c>
      <c r="C52" s="2"/>
      <c r="D52" s="173"/>
      <c r="E52" s="130"/>
      <c r="F52" s="138">
        <f>SUM(F47:F50)</f>
        <v>0</v>
      </c>
    </row>
    <row r="53" spans="1:6" x14ac:dyDescent="0.2">
      <c r="A53" s="3" t="s">
        <v>54</v>
      </c>
      <c r="B53" s="4" t="s">
        <v>54</v>
      </c>
    </row>
    <row r="54" spans="1:6" x14ac:dyDescent="0.2">
      <c r="B54" s="4" t="s">
        <v>54</v>
      </c>
      <c r="C54" s="68" t="s">
        <v>54</v>
      </c>
    </row>
    <row r="55" spans="1:6" x14ac:dyDescent="0.2">
      <c r="A55" s="5"/>
      <c r="B55" s="3" t="s">
        <v>56</v>
      </c>
      <c r="C55" s="4"/>
      <c r="D55" s="174"/>
      <c r="E55" s="109" t="s">
        <v>55</v>
      </c>
      <c r="F55" s="118"/>
    </row>
    <row r="56" spans="1:6" x14ac:dyDescent="0.2">
      <c r="A56" s="5"/>
      <c r="B56" s="3"/>
      <c r="C56" s="4"/>
      <c r="D56" s="174"/>
      <c r="E56" s="109"/>
      <c r="F56" s="118"/>
    </row>
    <row r="57" spans="1:6" x14ac:dyDescent="0.2">
      <c r="D57" s="149"/>
      <c r="E57" s="139"/>
      <c r="F57" s="140"/>
    </row>
  </sheetData>
  <sheetProtection selectLockedCells="1" autoFilter="0"/>
  <autoFilter ref="A1:F52"/>
  <mergeCells count="1">
    <mergeCell ref="D6:F6"/>
  </mergeCells>
  <pageMargins left="0.51181102362204722" right="0.31496062992125984" top="0.74803149606299213" bottom="0.55118110236220474" header="0.31496062992125984" footer="0.31496062992125984"/>
  <pageSetup paperSize="9" fitToHeight="0" orientation="portrait" r:id="rId1"/>
  <headerFooter>
    <oddHeader>&amp;LSanacija revizijskih okana u tunelima  na autocesti A1 Zagreb - Split - Dubrovnik, 
te na autocesti A4 Zagreb - Goričan</oddHeader>
    <oddFooter>&amp;CList &amp;P od &amp;N</oddFooter>
  </headerFooter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</vt:lpstr>
      <vt:lpstr>Troškovnik!Print_Area</vt:lpstr>
      <vt:lpstr>Troškovnik!Print_Titles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Jurica Prskalo</dc:creator>
  <cp:lastModifiedBy>Lidija Svetec Šošić</cp:lastModifiedBy>
  <cp:lastPrinted>2022-05-25T09:24:32Z</cp:lastPrinted>
  <dcterms:created xsi:type="dcterms:W3CDTF">2006-03-27T08:30:19Z</dcterms:created>
  <dcterms:modified xsi:type="dcterms:W3CDTF">2022-06-01T06:54:54Z</dcterms:modified>
</cp:coreProperties>
</file>