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rnkovi\Desktop\BC-165-22-ISPITIVANJE\"/>
    </mc:Choice>
  </mc:AlternateContent>
  <bookViews>
    <workbookView xWindow="0" yWindow="795" windowWidth="19440" windowHeight="8805"/>
  </bookViews>
  <sheets>
    <sheet name="UKUPNO" sheetId="6" r:id="rId1"/>
    <sheet name="UPRAVNA ZGRADA" sheetId="9" r:id="rId2"/>
    <sheet name="NAPLATA" sheetId="7" r:id="rId3"/>
    <sheet name="ODRŽAVANJE" sheetId="8" r:id="rId4"/>
  </sheets>
  <definedNames>
    <definedName name="_xlnm.Print_Area" localSheetId="3">ODRŽAVANJE!$A$1:$F$59</definedName>
  </definedNames>
  <calcPr calcId="152511"/>
</workbook>
</file>

<file path=xl/calcChain.xml><?xml version="1.0" encoding="utf-8"?>
<calcChain xmlns="http://schemas.openxmlformats.org/spreadsheetml/2006/main">
  <c r="F53" i="8" l="1"/>
  <c r="F44" i="8" l="1"/>
  <c r="F45" i="8"/>
  <c r="F46" i="8"/>
  <c r="F47" i="8"/>
  <c r="F48" i="8"/>
  <c r="F49" i="8"/>
  <c r="F52" i="8"/>
  <c r="F54" i="8"/>
  <c r="F55" i="8"/>
  <c r="F56" i="8"/>
  <c r="F27" i="8"/>
  <c r="F28" i="8"/>
  <c r="F43" i="8" l="1"/>
  <c r="F38" i="8"/>
  <c r="F35" i="8"/>
  <c r="F36" i="8"/>
  <c r="F37" i="8"/>
  <c r="F32" i="8"/>
  <c r="F33" i="8"/>
  <c r="F34" i="8"/>
  <c r="F31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9" i="8"/>
  <c r="F30" i="8"/>
  <c r="F42" i="8" l="1"/>
  <c r="F41" i="8"/>
  <c r="F40" i="8"/>
  <c r="F39" i="8"/>
  <c r="F6" i="8"/>
  <c r="F7" i="9" l="1"/>
  <c r="F8" i="9" s="1"/>
  <c r="F9" i="9" s="1"/>
  <c r="G46" i="8" l="1"/>
  <c r="G48" i="8" s="1"/>
  <c r="F57" i="8" l="1"/>
  <c r="F59" i="8" s="1"/>
  <c r="G47" i="8"/>
</calcChain>
</file>

<file path=xl/sharedStrings.xml><?xml version="1.0" encoding="utf-8"?>
<sst xmlns="http://schemas.openxmlformats.org/spreadsheetml/2006/main" count="210" uniqueCount="125">
  <si>
    <t>REDNI BROJ</t>
  </si>
  <si>
    <t>JEDINICA MJERE</t>
  </si>
  <si>
    <t>KOLIČINA</t>
  </si>
  <si>
    <t>1.</t>
  </si>
  <si>
    <t>komad</t>
  </si>
  <si>
    <t>2.</t>
  </si>
  <si>
    <t>Autoplatforma</t>
  </si>
  <si>
    <t>3.</t>
  </si>
  <si>
    <t>Kamion kiper</t>
  </si>
  <si>
    <t>3.1.</t>
  </si>
  <si>
    <t>Silosni posipač za kamion</t>
  </si>
  <si>
    <t>3.2.</t>
  </si>
  <si>
    <t>Snježni plug za kamion</t>
  </si>
  <si>
    <t>4.</t>
  </si>
  <si>
    <t>Višenamjensko vozilo Unimog</t>
  </si>
  <si>
    <t>4.1.</t>
  </si>
  <si>
    <t>Silosni posipač za Unimog</t>
  </si>
  <si>
    <t>4.2.</t>
  </si>
  <si>
    <t>Snježni plug za Unimog</t>
  </si>
  <si>
    <t>4.3.</t>
  </si>
  <si>
    <t>Snježna freza za Unimog</t>
  </si>
  <si>
    <t>Čistilica za Unimog</t>
  </si>
  <si>
    <t>Četka rotaciona za Unimog</t>
  </si>
  <si>
    <t>Kosilica za cestovne rubove za Unimog</t>
  </si>
  <si>
    <t>Kranska kosilica za Unimog</t>
  </si>
  <si>
    <t>Kombinacija za košnju za Unimog</t>
  </si>
  <si>
    <t>Makara za elastičnu odbojnu ogradu za Unimog</t>
  </si>
  <si>
    <t>Drobilica granja za Unimog</t>
  </si>
  <si>
    <t>Priključak za pranje tunela</t>
  </si>
  <si>
    <t>5.</t>
  </si>
  <si>
    <t>Traktor</t>
  </si>
  <si>
    <t>konad</t>
  </si>
  <si>
    <t>Strojni posipač za traktor</t>
  </si>
  <si>
    <t>Snježni plug za traktor</t>
  </si>
  <si>
    <t>Kosilica za traktor</t>
  </si>
  <si>
    <t>6.</t>
  </si>
  <si>
    <t>Rovokopač - utovarivač sa priključcima (hidraulični čekić i svrdlo)</t>
  </si>
  <si>
    <t>7.</t>
  </si>
  <si>
    <t>8.</t>
  </si>
  <si>
    <t>9.</t>
  </si>
  <si>
    <t>Samohodno vozilo s četkom</t>
  </si>
  <si>
    <t>10.</t>
  </si>
  <si>
    <t>Samohodna kosilica za košnju visokih nasipa s priključkom (kosilica)</t>
  </si>
  <si>
    <t>11.</t>
  </si>
  <si>
    <t>Samohodna freza za snjeg</t>
  </si>
  <si>
    <t>12.</t>
  </si>
  <si>
    <t>13.</t>
  </si>
  <si>
    <t>Vozilo za prijevoz neispravnih vozila</t>
  </si>
  <si>
    <t>14.</t>
  </si>
  <si>
    <t>Vozilo za prijevoz kontejnera za komunalni otpad</t>
  </si>
  <si>
    <t>15.</t>
  </si>
  <si>
    <t>Stroj za horizontalnu prometnu signalizaciju</t>
  </si>
  <si>
    <t>16.</t>
  </si>
  <si>
    <t>Motokultivator s priključcima</t>
  </si>
  <si>
    <t>17.</t>
  </si>
  <si>
    <t>18.</t>
  </si>
  <si>
    <t>Mješalica za beton</t>
  </si>
  <si>
    <t>19.</t>
  </si>
  <si>
    <t>Kontejner s hidrauličkom prešom za otpad</t>
  </si>
  <si>
    <t>20.</t>
  </si>
  <si>
    <t>21.</t>
  </si>
  <si>
    <t>22.</t>
  </si>
  <si>
    <t>23.</t>
  </si>
  <si>
    <t>24.</t>
  </si>
  <si>
    <t>Samohodni vibracijski valjak</t>
  </si>
  <si>
    <t>25.</t>
  </si>
  <si>
    <t>26.</t>
  </si>
  <si>
    <t>Strižna kosilica</t>
  </si>
  <si>
    <t>27.</t>
  </si>
  <si>
    <t>Motorna kosilica travnjaka</t>
  </si>
  <si>
    <t>28.</t>
  </si>
  <si>
    <t>29.</t>
  </si>
  <si>
    <t>Preša (hidraulična, pneumatska)</t>
  </si>
  <si>
    <t>30.</t>
  </si>
  <si>
    <t>Brusilica (dvostrana, stupna)</t>
  </si>
  <si>
    <t>31.</t>
  </si>
  <si>
    <t>Kompresor za zrak</t>
  </si>
  <si>
    <t>Bušilica stupna</t>
  </si>
  <si>
    <t>Uređaj za brušenje lanca</t>
  </si>
  <si>
    <t>Stolna kružna pila</t>
  </si>
  <si>
    <t>Aparat za zavarivanje (u zaštitnom plinu, plinsko, elektrolučno)</t>
  </si>
  <si>
    <t>Dizalica za vozila, hidraulična (konzolna, kranska, ručna)</t>
  </si>
  <si>
    <t>Lančana dizalica</t>
  </si>
  <si>
    <t>Plinsko ili uljno kotlovsko postrojenje</t>
  </si>
  <si>
    <t>Ukupno</t>
  </si>
  <si>
    <t>UKUPNO</t>
  </si>
  <si>
    <t>JEDINIČNA CIJENA</t>
  </si>
  <si>
    <t>Kotlovnica, plinska, ČCP Zagreb Istok</t>
  </si>
  <si>
    <t>TROŠKOVNIK</t>
  </si>
  <si>
    <t>Sektor za naplatu cestarine</t>
  </si>
  <si>
    <t>Sektor za održavanje</t>
  </si>
  <si>
    <t>NAZIV RADNE OPREME</t>
  </si>
  <si>
    <t>Pdv</t>
  </si>
  <si>
    <t>Ukupno s PDV-om</t>
  </si>
  <si>
    <t>U:___________________, Dana:________________</t>
  </si>
  <si>
    <t>Potpis i pečat Ponuditelja:________________________________________________</t>
  </si>
  <si>
    <t>Upravna zgrada, Širolina 4</t>
  </si>
  <si>
    <t>Kotlovnica, plinska, Širolina 4</t>
  </si>
  <si>
    <t>PREDMET NABAVE:   Ispitivanje ispravnosti radne opreme</t>
  </si>
  <si>
    <t>DIO PREDMETA NABAVE 1: Radna oprema za ispitivanje u Sektoru za pravne i zajedničke poslove</t>
  </si>
  <si>
    <t>DIO PREDMETA NABAVE 2: Radna oprema za ispitivanje u Sektoru za naplatu cestarine</t>
  </si>
  <si>
    <t>DIO PREDMETA NABAVE 3: Radna oprema za ispitivanje u Sektoru za održavanje</t>
  </si>
  <si>
    <t>Motorna kosilica na daljinsko upravljanje</t>
  </si>
  <si>
    <t>32.</t>
  </si>
  <si>
    <t>33.</t>
  </si>
  <si>
    <t>Dvostupna dizalica</t>
  </si>
  <si>
    <t>Uređaj za pjeskarenje</t>
  </si>
  <si>
    <t>Univerzalni hidraulički stroj s priključcima</t>
  </si>
  <si>
    <t>Dizalica škarasta, električna</t>
  </si>
  <si>
    <t>na lokacijama: Lučko, Ivanja Reka, Kutina, Okučani, Slavonski Brod, Županja, Đakovo, Čepin, Varaždin, Ogulin, Brinje, Perušić, Sveti Rok, Maslenica, Benkovac, Šibenik, Split, Zagvozd, Vrgorac, Bosiljevo, Delnice, Čavle, Rupa i most Krk</t>
  </si>
  <si>
    <t>Uređaj za bojenje tunela</t>
  </si>
  <si>
    <t>Kotlovnica, uljna, CP Karlovac</t>
  </si>
  <si>
    <t>Kotlovnica, uljna, CP Lučko</t>
  </si>
  <si>
    <t>Kotlovnica, uljna, CP Rupa</t>
  </si>
  <si>
    <t>2.1.</t>
  </si>
  <si>
    <t>2.2.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</si>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</sst>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_-* #,##0.00\ _$_-;\-* #,##0.00\ _$_-;_-* &quot;-&quot;??\ _$_-;_-@_-"/>
    <numFmt numFmtId="165" formatCode="_-* #,##0\ _$_-;\-* #,##0\ _$_-;_-* &quot;-&quot;??\ _$_-;_-@_-"/>
    <numFmt numFmtId="166" formatCode="mmm\ dd"/>
  </numFmts>
  <fonts count="20" x14ac:knownFonts="1"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8"/>
      <color theme="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27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10">
    <xf numFmtId="0" fontId="0" fillId="0" borderId="0" xfId="0"/>
    <xf numFmtId="0" fontId="1" fillId="0" borderId="0" xfId="0" applyFont="1" applyFill="1" applyBorder="1"/>
    <xf numFmtId="165" fontId="2" fillId="5" borderId="5" xfId="1" applyNumberFormat="1" applyFont="1" applyFill="1" applyBorder="1" applyAlignment="1">
      <alignment horizontal="center" vertical="center"/>
    </xf>
    <xf numFmtId="165" fontId="2" fillId="5" borderId="8" xfId="1" applyNumberFormat="1" applyFont="1" applyFill="1" applyBorder="1" applyAlignment="1">
      <alignment horizontal="center" vertical="center"/>
    </xf>
    <xf numFmtId="165" fontId="2" fillId="5" borderId="9" xfId="1" applyNumberFormat="1" applyFont="1" applyFill="1" applyBorder="1" applyAlignment="1">
      <alignment horizontal="center" vertical="center"/>
    </xf>
    <xf numFmtId="165" fontId="2" fillId="5" borderId="14" xfId="1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3" fillId="0" borderId="0" xfId="0" applyFont="1"/>
    <xf numFmtId="164" fontId="3" fillId="0" borderId="0" xfId="1" applyFont="1"/>
    <xf numFmtId="0" fontId="4" fillId="0" borderId="0" xfId="0" applyFont="1"/>
    <xf numFmtId="0" fontId="1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6" fillId="0" borderId="1" xfId="1" applyFont="1" applyBorder="1" applyAlignment="1">
      <alignment horizontal="center"/>
    </xf>
    <xf numFmtId="165" fontId="12" fillId="0" borderId="1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/>
    <xf numFmtId="164" fontId="12" fillId="0" borderId="0" xfId="1" applyFont="1" applyAlignment="1">
      <alignment horizontal="left"/>
    </xf>
    <xf numFmtId="0" fontId="14" fillId="0" borderId="0" xfId="0" applyFont="1"/>
    <xf numFmtId="0" fontId="3" fillId="0" borderId="0" xfId="0" applyFont="1" applyAlignment="1">
      <alignment horizontal="right"/>
    </xf>
    <xf numFmtId="165" fontId="3" fillId="0" borderId="0" xfId="1" applyNumberFormat="1" applyFont="1"/>
    <xf numFmtId="0" fontId="16" fillId="0" borderId="0" xfId="0" applyFont="1"/>
    <xf numFmtId="0" fontId="4" fillId="0" borderId="1" xfId="0" applyFont="1" applyBorder="1" applyAlignment="1">
      <alignment horizontal="left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5" fillId="2" borderId="22" xfId="1" applyFont="1" applyFill="1" applyBorder="1" applyAlignment="1">
      <alignment horizontal="center" vertical="center" wrapText="1"/>
    </xf>
    <xf numFmtId="165" fontId="4" fillId="0" borderId="0" xfId="1" applyNumberFormat="1" applyFont="1"/>
    <xf numFmtId="164" fontId="4" fillId="0" borderId="0" xfId="1" applyFont="1"/>
    <xf numFmtId="165" fontId="12" fillId="0" borderId="1" xfId="1" applyNumberFormat="1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14" fillId="0" borderId="0" xfId="0" applyFont="1" applyFill="1"/>
    <xf numFmtId="0" fontId="2" fillId="0" borderId="0" xfId="0" applyFont="1" applyFill="1" applyBorder="1"/>
    <xf numFmtId="164" fontId="3" fillId="0" borderId="1" xfId="1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43" fontId="4" fillId="2" borderId="1" xfId="0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/>
    </xf>
    <xf numFmtId="0" fontId="15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166" fontId="3" fillId="0" borderId="6" xfId="0" applyNumberFormat="1" applyFont="1" applyBorder="1" applyAlignment="1">
      <alignment horizontal="right" vertical="center"/>
    </xf>
    <xf numFmtId="0" fontId="15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0" borderId="7" xfId="2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8" fillId="0" borderId="0" xfId="0" applyFont="1" applyFill="1" applyBorder="1"/>
    <xf numFmtId="0" fontId="15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165" fontId="12" fillId="0" borderId="17" xfId="1" applyNumberFormat="1" applyFont="1" applyBorder="1" applyAlignment="1">
      <alignment horizontal="center" vertical="center" wrapText="1"/>
    </xf>
    <xf numFmtId="164" fontId="3" fillId="0" borderId="17" xfId="1" applyFont="1" applyBorder="1" applyAlignment="1">
      <alignment horizontal="center"/>
    </xf>
    <xf numFmtId="164" fontId="17" fillId="2" borderId="0" xfId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164" fontId="8" fillId="0" borderId="7" xfId="1" applyFont="1" applyFill="1" applyBorder="1" applyAlignment="1">
      <alignment horizontal="center" vertical="center"/>
    </xf>
    <xf numFmtId="164" fontId="8" fillId="0" borderId="19" xfId="1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164" fontId="8" fillId="0" borderId="13" xfId="1" applyFont="1" applyFill="1" applyBorder="1" applyAlignment="1">
      <alignment horizontal="center" vertical="center"/>
    </xf>
    <xf numFmtId="164" fontId="8" fillId="0" borderId="14" xfId="1" applyFont="1" applyFill="1" applyBorder="1" applyAlignment="1">
      <alignment horizontal="center" vertical="center"/>
    </xf>
    <xf numFmtId="164" fontId="8" fillId="0" borderId="4" xfId="1" applyFont="1" applyFill="1" applyBorder="1" applyAlignment="1">
      <alignment horizontal="center" vertical="center"/>
    </xf>
    <xf numFmtId="164" fontId="8" fillId="0" borderId="8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164" fontId="8" fillId="0" borderId="11" xfId="1" applyFont="1" applyFill="1" applyBorder="1" applyAlignment="1">
      <alignment horizontal="center" vertical="center"/>
    </xf>
    <xf numFmtId="164" fontId="8" fillId="0" borderId="12" xfId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165" fontId="2" fillId="5" borderId="26" xfId="1" applyNumberFormat="1" applyFont="1" applyFill="1" applyBorder="1" applyAlignment="1">
      <alignment horizontal="center" vertical="center"/>
    </xf>
    <xf numFmtId="164" fontId="8" fillId="0" borderId="26" xfId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165" fontId="2" fillId="5" borderId="12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/>
    </xf>
    <xf numFmtId="164" fontId="8" fillId="0" borderId="29" xfId="1" applyFont="1" applyFill="1" applyBorder="1" applyAlignment="1">
      <alignment horizontal="center" vertical="center"/>
    </xf>
    <xf numFmtId="164" fontId="8" fillId="0" borderId="9" xfId="1" applyFont="1" applyFill="1" applyBorder="1" applyAlignment="1">
      <alignment horizontal="center" vertical="center"/>
    </xf>
    <xf numFmtId="0" fontId="15" fillId="0" borderId="30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9" fillId="4" borderId="15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2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9" fillId="4" borderId="16" xfId="1" applyNumberFormat="1" applyFont="1" applyFill="1" applyBorder="1" applyAlignment="1">
      <alignment horizontal="center" vertical="center" wrapText="1"/>
    </xf>
    <xf numFmtId="1" fontId="9" fillId="4" borderId="23" xfId="1" applyNumberFormat="1" applyFont="1" applyFill="1" applyBorder="1" applyAlignment="1">
      <alignment horizontal="center" vertical="center" wrapText="1"/>
    </xf>
    <xf numFmtId="164" fontId="9" fillId="4" borderId="18" xfId="1" applyFont="1" applyFill="1" applyBorder="1" applyAlignment="1">
      <alignment horizontal="center" vertical="center" wrapText="1"/>
    </xf>
    <xf numFmtId="164" fontId="9" fillId="4" borderId="17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3" fillId="0" borderId="24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_Lučko 2008 završn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E23" sqref="E23"/>
    </sheetView>
  </sheetViews>
  <sheetFormatPr defaultRowHeight="11.25" x14ac:dyDescent="0.2"/>
  <cols>
    <col min="1" max="1" width="9.1640625" style="8"/>
    <col min="2" max="2" width="44.6640625" style="8" customWidth="1"/>
    <col min="3" max="3" width="38.33203125" style="8" customWidth="1"/>
    <col min="4" max="4" width="9.1640625" style="8"/>
  </cols>
  <sheetData>
    <row r="1" spans="1:4" ht="18.75" x14ac:dyDescent="0.3">
      <c r="A1" s="93" t="s">
        <v>88</v>
      </c>
      <c r="B1" s="93"/>
      <c r="C1" s="93"/>
    </row>
    <row r="2" spans="1:4" x14ac:dyDescent="0.2">
      <c r="C2" s="9"/>
    </row>
    <row r="3" spans="1:4" s="22" customFormat="1" ht="15" x14ac:dyDescent="0.25">
      <c r="A3" s="19" t="s">
        <v>98</v>
      </c>
      <c r="B3" s="20"/>
      <c r="C3" s="21"/>
      <c r="D3" s="20"/>
    </row>
    <row r="4" spans="1:4" x14ac:dyDescent="0.2">
      <c r="C4" s="9"/>
    </row>
    <row r="5" spans="1:4" x14ac:dyDescent="0.2">
      <c r="A5" s="94" t="s">
        <v>0</v>
      </c>
      <c r="B5" s="94" t="s">
        <v>91</v>
      </c>
      <c r="C5" s="96" t="s">
        <v>85</v>
      </c>
    </row>
    <row r="6" spans="1:4" x14ac:dyDescent="0.2">
      <c r="A6" s="95"/>
      <c r="B6" s="95"/>
      <c r="C6" s="97"/>
    </row>
    <row r="7" spans="1:4" s="11" customFormat="1" ht="18" customHeight="1" x14ac:dyDescent="0.25">
      <c r="A7" s="12">
        <v>1</v>
      </c>
      <c r="B7" s="13" t="s">
        <v>96</v>
      </c>
      <c r="C7" s="48"/>
      <c r="D7" s="10"/>
    </row>
    <row r="8" spans="1:4" s="11" customFormat="1" ht="18" customHeight="1" x14ac:dyDescent="0.25">
      <c r="A8" s="12">
        <v>2</v>
      </c>
      <c r="B8" s="13" t="s">
        <v>89</v>
      </c>
      <c r="C8" s="48"/>
      <c r="D8" s="10"/>
    </row>
    <row r="9" spans="1:4" s="11" customFormat="1" ht="17.45" customHeight="1" x14ac:dyDescent="0.25">
      <c r="A9" s="12">
        <v>3</v>
      </c>
      <c r="B9" s="18" t="s">
        <v>90</v>
      </c>
      <c r="C9" s="48"/>
      <c r="D9" s="10"/>
    </row>
    <row r="10" spans="1:4" s="11" customFormat="1" ht="28.5" customHeight="1" x14ac:dyDescent="0.25">
      <c r="A10" s="15"/>
      <c r="B10" s="17" t="s">
        <v>84</v>
      </c>
      <c r="C10" s="49"/>
      <c r="D10" s="10"/>
    </row>
    <row r="11" spans="1:4" s="11" customFormat="1" ht="31.5" customHeight="1" x14ac:dyDescent="0.25">
      <c r="A11" s="10"/>
      <c r="B11" s="17" t="s">
        <v>92</v>
      </c>
      <c r="C11" s="49"/>
      <c r="D11" s="10"/>
    </row>
    <row r="12" spans="1:4" s="11" customFormat="1" ht="31.5" customHeight="1" x14ac:dyDescent="0.25">
      <c r="A12" s="10"/>
      <c r="B12" s="17" t="s">
        <v>93</v>
      </c>
      <c r="C12" s="49"/>
      <c r="D12" s="10"/>
    </row>
    <row r="17" spans="2:3" x14ac:dyDescent="0.2">
      <c r="B17" s="8" t="s">
        <v>94</v>
      </c>
    </row>
    <row r="19" spans="2:3" x14ac:dyDescent="0.2">
      <c r="B19" s="98" t="s">
        <v>95</v>
      </c>
      <c r="C19" s="98"/>
    </row>
  </sheetData>
  <mergeCells count="5">
    <mergeCell ref="A1:C1"/>
    <mergeCell ref="A5:A6"/>
    <mergeCell ref="B5:B6"/>
    <mergeCell ref="C5:C6"/>
    <mergeCell ref="B19:C1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B36" sqref="B36"/>
    </sheetView>
  </sheetViews>
  <sheetFormatPr defaultColWidth="9.1640625" defaultRowHeight="11.25" x14ac:dyDescent="0.2"/>
  <cols>
    <col min="1" max="1" width="6.33203125" style="8" customWidth="1"/>
    <col min="2" max="2" width="43.33203125" style="8" customWidth="1"/>
    <col min="3" max="3" width="9.1640625" style="8"/>
    <col min="4" max="4" width="13.83203125" style="24" customWidth="1"/>
    <col min="5" max="6" width="13.83203125" style="9" customWidth="1"/>
    <col min="7" max="7" width="9.1640625" style="8"/>
    <col min="8" max="16384" width="9.1640625" style="6"/>
  </cols>
  <sheetData>
    <row r="1" spans="1:7" ht="15.75" x14ac:dyDescent="0.25">
      <c r="A1" s="99" t="s">
        <v>88</v>
      </c>
      <c r="B1" s="99"/>
      <c r="C1" s="99"/>
      <c r="D1" s="99"/>
      <c r="E1" s="99"/>
      <c r="F1" s="99"/>
    </row>
    <row r="2" spans="1:7" ht="12" customHeight="1" x14ac:dyDescent="0.2">
      <c r="C2" s="23"/>
    </row>
    <row r="3" spans="1:7" s="22" customFormat="1" ht="21" customHeight="1" x14ac:dyDescent="0.25">
      <c r="A3" s="19" t="s">
        <v>99</v>
      </c>
      <c r="B3" s="20"/>
      <c r="C3" s="19"/>
      <c r="D3" s="19"/>
      <c r="E3" s="21"/>
      <c r="F3" s="21"/>
      <c r="G3" s="20"/>
    </row>
    <row r="4" spans="1:7" ht="20.100000000000001" customHeight="1" x14ac:dyDescent="0.2">
      <c r="A4" s="94" t="s">
        <v>0</v>
      </c>
      <c r="B4" s="94" t="s">
        <v>91</v>
      </c>
      <c r="C4" s="94" t="s">
        <v>1</v>
      </c>
      <c r="D4" s="96" t="s">
        <v>2</v>
      </c>
      <c r="E4" s="100" t="s">
        <v>86</v>
      </c>
      <c r="F4" s="96" t="s">
        <v>85</v>
      </c>
    </row>
    <row r="5" spans="1:7" ht="21.75" customHeight="1" x14ac:dyDescent="0.2">
      <c r="A5" s="95"/>
      <c r="B5" s="95"/>
      <c r="C5" s="95"/>
      <c r="D5" s="97"/>
      <c r="E5" s="101"/>
      <c r="F5" s="97"/>
    </row>
    <row r="6" spans="1:7" s="11" customFormat="1" ht="21" customHeight="1" x14ac:dyDescent="0.25">
      <c r="A6" s="12">
        <v>1</v>
      </c>
      <c r="B6" s="26" t="s">
        <v>97</v>
      </c>
      <c r="C6" s="12" t="s">
        <v>4</v>
      </c>
      <c r="D6" s="27">
        <v>1</v>
      </c>
      <c r="E6" s="28"/>
      <c r="F6" s="14"/>
      <c r="G6" s="10"/>
    </row>
    <row r="7" spans="1:7" s="11" customFormat="1" ht="20.100000000000001" customHeight="1" x14ac:dyDescent="0.25">
      <c r="A7" s="15"/>
      <c r="B7" s="29"/>
      <c r="C7" s="30"/>
      <c r="D7" s="34" t="s">
        <v>84</v>
      </c>
      <c r="E7" s="16"/>
      <c r="F7" s="31">
        <f>SUM(F6:F6)</f>
        <v>0</v>
      </c>
      <c r="G7" s="10"/>
    </row>
    <row r="8" spans="1:7" s="11" customFormat="1" ht="23.45" customHeight="1" x14ac:dyDescent="0.25">
      <c r="A8" s="10"/>
      <c r="B8" s="10"/>
      <c r="C8" s="10"/>
      <c r="D8" s="34" t="s">
        <v>92</v>
      </c>
      <c r="E8" s="16"/>
      <c r="F8" s="31">
        <f t="shared" ref="F8:F9" si="0">SUM(F6:F7)</f>
        <v>0</v>
      </c>
      <c r="G8" s="10"/>
    </row>
    <row r="9" spans="1:7" s="11" customFormat="1" ht="30" x14ac:dyDescent="0.25">
      <c r="A9" s="10"/>
      <c r="B9" s="10"/>
      <c r="C9" s="10"/>
      <c r="D9" s="34" t="s">
        <v>93</v>
      </c>
      <c r="E9" s="16"/>
      <c r="F9" s="31">
        <f t="shared" si="0"/>
        <v>0</v>
      </c>
      <c r="G9" s="10"/>
    </row>
    <row r="10" spans="1:7" s="11" customFormat="1" ht="15" x14ac:dyDescent="0.25">
      <c r="A10" s="10"/>
      <c r="B10" s="10"/>
      <c r="C10" s="10"/>
      <c r="D10" s="32"/>
      <c r="E10" s="33"/>
      <c r="F10" s="33"/>
      <c r="G10" s="10"/>
    </row>
    <row r="25" spans="4:11" x14ac:dyDescent="0.2">
      <c r="D25" s="8"/>
      <c r="E25" s="8"/>
      <c r="F25" s="8"/>
      <c r="K25" s="7"/>
    </row>
  </sheetData>
  <mergeCells count="7">
    <mergeCell ref="A1:F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D18" sqref="D18"/>
    </sheetView>
  </sheetViews>
  <sheetFormatPr defaultColWidth="9.1640625" defaultRowHeight="11.25" x14ac:dyDescent="0.2"/>
  <cols>
    <col min="1" max="1" width="6.33203125" style="8" customWidth="1"/>
    <col min="2" max="2" width="43.33203125" style="8" customWidth="1"/>
    <col min="3" max="3" width="9.1640625" style="8"/>
    <col min="4" max="4" width="13.83203125" style="24" customWidth="1"/>
    <col min="5" max="6" width="13.83203125" style="9" customWidth="1"/>
    <col min="7" max="16384" width="9.1640625" style="6"/>
  </cols>
  <sheetData>
    <row r="1" spans="1:6" s="25" customFormat="1" ht="18.75" x14ac:dyDescent="0.3">
      <c r="A1" s="93" t="s">
        <v>88</v>
      </c>
      <c r="B1" s="93"/>
      <c r="C1" s="93"/>
      <c r="D1" s="93"/>
      <c r="E1" s="93"/>
      <c r="F1" s="93"/>
    </row>
    <row r="2" spans="1:6" ht="12" customHeight="1" x14ac:dyDescent="0.2">
      <c r="C2" s="23"/>
    </row>
    <row r="3" spans="1:6" s="22" customFormat="1" ht="21" customHeight="1" x14ac:dyDescent="0.25">
      <c r="A3" s="19" t="s">
        <v>100</v>
      </c>
      <c r="B3" s="20"/>
      <c r="C3" s="19"/>
      <c r="D3" s="19"/>
      <c r="E3" s="21"/>
      <c r="F3" s="21"/>
    </row>
    <row r="4" spans="1:6" ht="20.100000000000001" customHeight="1" x14ac:dyDescent="0.2">
      <c r="A4" s="94" t="s">
        <v>0</v>
      </c>
      <c r="B4" s="94" t="s">
        <v>91</v>
      </c>
      <c r="C4" s="94" t="s">
        <v>1</v>
      </c>
      <c r="D4" s="96" t="s">
        <v>2</v>
      </c>
      <c r="E4" s="100" t="s">
        <v>86</v>
      </c>
      <c r="F4" s="96" t="s">
        <v>85</v>
      </c>
    </row>
    <row r="5" spans="1:6" ht="21.75" customHeight="1" x14ac:dyDescent="0.2">
      <c r="A5" s="95"/>
      <c r="B5" s="95"/>
      <c r="C5" s="95"/>
      <c r="D5" s="97"/>
      <c r="E5" s="101"/>
      <c r="F5" s="97"/>
    </row>
    <row r="6" spans="1:6" s="11" customFormat="1" ht="21" customHeight="1" x14ac:dyDescent="0.2">
      <c r="A6" s="12">
        <v>1</v>
      </c>
      <c r="B6" s="26" t="s">
        <v>87</v>
      </c>
      <c r="C6" s="12" t="s">
        <v>4</v>
      </c>
      <c r="D6" s="27">
        <v>1</v>
      </c>
      <c r="E6" s="28"/>
      <c r="F6" s="14"/>
    </row>
    <row r="7" spans="1:6" s="11" customFormat="1" ht="21" customHeight="1" x14ac:dyDescent="0.2">
      <c r="A7" s="12">
        <v>1</v>
      </c>
      <c r="B7" s="26" t="s">
        <v>112</v>
      </c>
      <c r="C7" s="12" t="s">
        <v>4</v>
      </c>
      <c r="D7" s="27">
        <v>1</v>
      </c>
      <c r="E7" s="28"/>
      <c r="F7" s="14"/>
    </row>
    <row r="8" spans="1:6" s="11" customFormat="1" ht="21" customHeight="1" x14ac:dyDescent="0.2">
      <c r="A8" s="12">
        <v>1</v>
      </c>
      <c r="B8" s="26" t="s">
        <v>111</v>
      </c>
      <c r="C8" s="12" t="s">
        <v>4</v>
      </c>
      <c r="D8" s="27">
        <v>1</v>
      </c>
      <c r="E8" s="28"/>
      <c r="F8" s="14"/>
    </row>
    <row r="9" spans="1:6" s="11" customFormat="1" ht="21" customHeight="1" x14ac:dyDescent="0.2">
      <c r="A9" s="12">
        <v>1</v>
      </c>
      <c r="B9" s="26" t="s">
        <v>113</v>
      </c>
      <c r="C9" s="12" t="s">
        <v>4</v>
      </c>
      <c r="D9" s="27">
        <v>1</v>
      </c>
      <c r="E9" s="28"/>
      <c r="F9" s="14"/>
    </row>
    <row r="10" spans="1:6" s="11" customFormat="1" ht="20.100000000000001" customHeight="1" x14ac:dyDescent="0.25">
      <c r="A10" s="15"/>
      <c r="B10" s="29"/>
      <c r="C10" s="30"/>
      <c r="D10" s="34" t="s">
        <v>84</v>
      </c>
      <c r="E10" s="16"/>
      <c r="F10" s="16"/>
    </row>
    <row r="11" spans="1:6" s="11" customFormat="1" ht="23.45" customHeight="1" x14ac:dyDescent="0.25">
      <c r="A11" s="10"/>
      <c r="B11" s="10"/>
      <c r="C11" s="10"/>
      <c r="D11" s="34" t="s">
        <v>92</v>
      </c>
      <c r="E11" s="16"/>
      <c r="F11" s="16"/>
    </row>
    <row r="12" spans="1:6" s="11" customFormat="1" ht="30" x14ac:dyDescent="0.25">
      <c r="A12" s="10"/>
      <c r="B12" s="10"/>
      <c r="C12" s="10"/>
      <c r="D12" s="34" t="s">
        <v>93</v>
      </c>
      <c r="E12" s="16"/>
      <c r="F12" s="16"/>
    </row>
    <row r="28" spans="4:11" x14ac:dyDescent="0.2">
      <c r="D28" s="8"/>
      <c r="E28" s="8"/>
      <c r="F28" s="8"/>
      <c r="K28" s="7"/>
    </row>
  </sheetData>
  <mergeCells count="7">
    <mergeCell ref="A1:F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37" zoomScale="110" zoomScaleNormal="110" workbookViewId="0">
      <selection activeCell="M56" sqref="M56"/>
    </sheetView>
  </sheetViews>
  <sheetFormatPr defaultColWidth="9.33203125" defaultRowHeight="12" x14ac:dyDescent="0.2"/>
  <cols>
    <col min="1" max="1" width="6.33203125" style="36" customWidth="1"/>
    <col min="2" max="2" width="53.5" style="47" customWidth="1"/>
    <col min="3" max="3" width="9.33203125" style="35"/>
    <col min="4" max="4" width="9.33203125" style="86" customWidth="1"/>
    <col min="5" max="5" width="15.5" style="35" customWidth="1"/>
    <col min="6" max="6" width="16.33203125" style="35" customWidth="1"/>
    <col min="7" max="16384" width="9.33203125" style="7"/>
  </cols>
  <sheetData>
    <row r="1" spans="1:6" s="37" customFormat="1" ht="18.75" x14ac:dyDescent="0.3">
      <c r="A1" s="108" t="s">
        <v>88</v>
      </c>
      <c r="B1" s="108"/>
      <c r="C1" s="108"/>
      <c r="D1" s="108"/>
      <c r="E1" s="108"/>
      <c r="F1" s="108"/>
    </row>
    <row r="2" spans="1:6" s="40" customFormat="1" ht="15" x14ac:dyDescent="0.25">
      <c r="A2" s="38" t="s">
        <v>101</v>
      </c>
      <c r="B2" s="46"/>
      <c r="C2" s="38"/>
      <c r="D2" s="85"/>
      <c r="E2" s="39"/>
      <c r="F2" s="39"/>
    </row>
    <row r="3" spans="1:6" s="40" customFormat="1" ht="22.15" customHeight="1" x14ac:dyDescent="0.25">
      <c r="A3" s="109" t="s">
        <v>109</v>
      </c>
      <c r="B3" s="109"/>
      <c r="C3" s="109"/>
      <c r="D3" s="109"/>
      <c r="E3" s="109"/>
      <c r="F3" s="109"/>
    </row>
    <row r="4" spans="1:6" s="1" customFormat="1" ht="10.15" customHeight="1" x14ac:dyDescent="0.2">
      <c r="A4" s="104" t="s">
        <v>0</v>
      </c>
      <c r="B4" s="105" t="s">
        <v>91</v>
      </c>
      <c r="C4" s="106" t="s">
        <v>1</v>
      </c>
      <c r="D4" s="107" t="s">
        <v>2</v>
      </c>
      <c r="E4" s="102" t="s">
        <v>86</v>
      </c>
      <c r="F4" s="102" t="s">
        <v>85</v>
      </c>
    </row>
    <row r="5" spans="1:6" s="1" customFormat="1" ht="11.25" x14ac:dyDescent="0.2">
      <c r="A5" s="104"/>
      <c r="B5" s="105"/>
      <c r="C5" s="106"/>
      <c r="D5" s="107"/>
      <c r="E5" s="103"/>
      <c r="F5" s="103"/>
    </row>
    <row r="6" spans="1:6" s="41" customFormat="1" ht="15" customHeight="1" x14ac:dyDescent="0.2">
      <c r="A6" s="52" t="s">
        <v>3</v>
      </c>
      <c r="B6" s="53" t="s">
        <v>6</v>
      </c>
      <c r="C6" s="44" t="s">
        <v>4</v>
      </c>
      <c r="D6" s="3">
        <v>9</v>
      </c>
      <c r="E6" s="69"/>
      <c r="F6" s="76">
        <f>SUM(D6*E6)</f>
        <v>0</v>
      </c>
    </row>
    <row r="7" spans="1:6" s="41" customFormat="1" ht="15" customHeight="1" x14ac:dyDescent="0.2">
      <c r="A7" s="52" t="s">
        <v>5</v>
      </c>
      <c r="B7" s="53" t="s">
        <v>8</v>
      </c>
      <c r="C7" s="44" t="s">
        <v>4</v>
      </c>
      <c r="D7" s="3">
        <v>37</v>
      </c>
      <c r="E7" s="69"/>
      <c r="F7" s="76">
        <f t="shared" ref="F7:F31" si="0">SUM(D7*E7)</f>
        <v>0</v>
      </c>
    </row>
    <row r="8" spans="1:6" s="41" customFormat="1" ht="15" customHeight="1" x14ac:dyDescent="0.2">
      <c r="A8" s="54" t="s">
        <v>114</v>
      </c>
      <c r="B8" s="53" t="s">
        <v>10</v>
      </c>
      <c r="C8" s="44" t="s">
        <v>4</v>
      </c>
      <c r="D8" s="3">
        <v>53</v>
      </c>
      <c r="E8" s="69"/>
      <c r="F8" s="76">
        <f t="shared" si="0"/>
        <v>0</v>
      </c>
    </row>
    <row r="9" spans="1:6" s="41" customFormat="1" ht="15" customHeight="1" x14ac:dyDescent="0.2">
      <c r="A9" s="54" t="s">
        <v>115</v>
      </c>
      <c r="B9" s="53" t="s">
        <v>12</v>
      </c>
      <c r="C9" s="44" t="s">
        <v>4</v>
      </c>
      <c r="D9" s="3">
        <v>117</v>
      </c>
      <c r="E9" s="69"/>
      <c r="F9" s="76">
        <f t="shared" si="0"/>
        <v>0</v>
      </c>
    </row>
    <row r="10" spans="1:6" s="41" customFormat="1" ht="15" customHeight="1" x14ac:dyDescent="0.2">
      <c r="A10" s="52" t="s">
        <v>7</v>
      </c>
      <c r="B10" s="53" t="s">
        <v>14</v>
      </c>
      <c r="C10" s="44" t="s">
        <v>4</v>
      </c>
      <c r="D10" s="3">
        <v>21</v>
      </c>
      <c r="E10" s="69"/>
      <c r="F10" s="76">
        <f t="shared" si="0"/>
        <v>0</v>
      </c>
    </row>
    <row r="11" spans="1:6" s="41" customFormat="1" ht="15" customHeight="1" x14ac:dyDescent="0.2">
      <c r="A11" s="54" t="s">
        <v>9</v>
      </c>
      <c r="B11" s="53" t="s">
        <v>16</v>
      </c>
      <c r="C11" s="44" t="s">
        <v>4</v>
      </c>
      <c r="D11" s="3">
        <v>16</v>
      </c>
      <c r="E11" s="69"/>
      <c r="F11" s="76">
        <f t="shared" si="0"/>
        <v>0</v>
      </c>
    </row>
    <row r="12" spans="1:6" s="41" customFormat="1" ht="15" customHeight="1" x14ac:dyDescent="0.2">
      <c r="A12" s="54" t="s">
        <v>11</v>
      </c>
      <c r="B12" s="53" t="s">
        <v>18</v>
      </c>
      <c r="C12" s="44" t="s">
        <v>4</v>
      </c>
      <c r="D12" s="3">
        <v>39</v>
      </c>
      <c r="E12" s="69"/>
      <c r="F12" s="76">
        <f t="shared" si="0"/>
        <v>0</v>
      </c>
    </row>
    <row r="13" spans="1:6" s="41" customFormat="1" ht="15" customHeight="1" x14ac:dyDescent="0.2">
      <c r="A13" s="54" t="s">
        <v>116</v>
      </c>
      <c r="B13" s="53" t="s">
        <v>20</v>
      </c>
      <c r="C13" s="44" t="s">
        <v>4</v>
      </c>
      <c r="D13" s="3">
        <v>5</v>
      </c>
      <c r="E13" s="69"/>
      <c r="F13" s="76">
        <f t="shared" si="0"/>
        <v>0</v>
      </c>
    </row>
    <row r="14" spans="1:6" s="41" customFormat="1" ht="15" customHeight="1" x14ac:dyDescent="0.2">
      <c r="A14" s="54" t="s">
        <v>117</v>
      </c>
      <c r="B14" s="53" t="s">
        <v>21</v>
      </c>
      <c r="C14" s="44" t="s">
        <v>4</v>
      </c>
      <c r="D14" s="3">
        <v>7</v>
      </c>
      <c r="E14" s="69"/>
      <c r="F14" s="76">
        <f t="shared" si="0"/>
        <v>0</v>
      </c>
    </row>
    <row r="15" spans="1:6" s="41" customFormat="1" ht="15" customHeight="1" x14ac:dyDescent="0.2">
      <c r="A15" s="54" t="s">
        <v>118</v>
      </c>
      <c r="B15" s="53" t="s">
        <v>22</v>
      </c>
      <c r="C15" s="44" t="s">
        <v>4</v>
      </c>
      <c r="D15" s="3">
        <v>16</v>
      </c>
      <c r="E15" s="69"/>
      <c r="F15" s="76">
        <f t="shared" si="0"/>
        <v>0</v>
      </c>
    </row>
    <row r="16" spans="1:6" s="41" customFormat="1" ht="15" customHeight="1" x14ac:dyDescent="0.2">
      <c r="A16" s="54" t="s">
        <v>119</v>
      </c>
      <c r="B16" s="53" t="s">
        <v>23</v>
      </c>
      <c r="C16" s="44" t="s">
        <v>4</v>
      </c>
      <c r="D16" s="3">
        <v>20</v>
      </c>
      <c r="E16" s="69"/>
      <c r="F16" s="76">
        <f t="shared" si="0"/>
        <v>0</v>
      </c>
    </row>
    <row r="17" spans="1:6" s="41" customFormat="1" ht="15" customHeight="1" x14ac:dyDescent="0.2">
      <c r="A17" s="54" t="s">
        <v>120</v>
      </c>
      <c r="B17" s="53" t="s">
        <v>24</v>
      </c>
      <c r="C17" s="44" t="s">
        <v>4</v>
      </c>
      <c r="D17" s="3">
        <v>15</v>
      </c>
      <c r="E17" s="69"/>
      <c r="F17" s="76">
        <f t="shared" si="0"/>
        <v>0</v>
      </c>
    </row>
    <row r="18" spans="1:6" s="41" customFormat="1" ht="15" customHeight="1" x14ac:dyDescent="0.2">
      <c r="A18" s="54" t="s">
        <v>121</v>
      </c>
      <c r="B18" s="53" t="s">
        <v>25</v>
      </c>
      <c r="C18" s="44" t="s">
        <v>4</v>
      </c>
      <c r="D18" s="3">
        <v>1</v>
      </c>
      <c r="E18" s="69"/>
      <c r="F18" s="76">
        <f t="shared" si="0"/>
        <v>0</v>
      </c>
    </row>
    <row r="19" spans="1:6" s="41" customFormat="1" ht="15" customHeight="1" x14ac:dyDescent="0.2">
      <c r="A19" s="54" t="s">
        <v>122</v>
      </c>
      <c r="B19" s="53" t="s">
        <v>26</v>
      </c>
      <c r="C19" s="44" t="s">
        <v>4</v>
      </c>
      <c r="D19" s="3">
        <v>6</v>
      </c>
      <c r="E19" s="69"/>
      <c r="F19" s="76">
        <f t="shared" si="0"/>
        <v>0</v>
      </c>
    </row>
    <row r="20" spans="1:6" s="41" customFormat="1" ht="15" customHeight="1" x14ac:dyDescent="0.2">
      <c r="A20" s="54" t="s">
        <v>123</v>
      </c>
      <c r="B20" s="53" t="s">
        <v>27</v>
      </c>
      <c r="C20" s="44" t="s">
        <v>4</v>
      </c>
      <c r="D20" s="3">
        <v>4</v>
      </c>
      <c r="E20" s="69"/>
      <c r="F20" s="76">
        <f t="shared" si="0"/>
        <v>0</v>
      </c>
    </row>
    <row r="21" spans="1:6" s="41" customFormat="1" ht="15" customHeight="1" x14ac:dyDescent="0.2">
      <c r="A21" s="54" t="s">
        <v>124</v>
      </c>
      <c r="B21" s="53" t="s">
        <v>28</v>
      </c>
      <c r="C21" s="44" t="s">
        <v>4</v>
      </c>
      <c r="D21" s="3">
        <v>4</v>
      </c>
      <c r="E21" s="69"/>
      <c r="F21" s="76">
        <f t="shared" si="0"/>
        <v>0</v>
      </c>
    </row>
    <row r="22" spans="1:6" s="41" customFormat="1" ht="15" customHeight="1" x14ac:dyDescent="0.2">
      <c r="A22" s="52" t="s">
        <v>13</v>
      </c>
      <c r="B22" s="53" t="s">
        <v>30</v>
      </c>
      <c r="C22" s="44" t="s">
        <v>4</v>
      </c>
      <c r="D22" s="3">
        <v>30</v>
      </c>
      <c r="E22" s="69"/>
      <c r="F22" s="76">
        <f t="shared" si="0"/>
        <v>0</v>
      </c>
    </row>
    <row r="23" spans="1:6" s="41" customFormat="1" ht="15" customHeight="1" x14ac:dyDescent="0.2">
      <c r="A23" s="55" t="s">
        <v>15</v>
      </c>
      <c r="B23" s="53" t="s">
        <v>32</v>
      </c>
      <c r="C23" s="44" t="s">
        <v>31</v>
      </c>
      <c r="D23" s="3">
        <v>9</v>
      </c>
      <c r="E23" s="69"/>
      <c r="F23" s="76">
        <f t="shared" si="0"/>
        <v>0</v>
      </c>
    </row>
    <row r="24" spans="1:6" s="41" customFormat="1" ht="15" customHeight="1" x14ac:dyDescent="0.2">
      <c r="A24" s="55" t="s">
        <v>17</v>
      </c>
      <c r="B24" s="53" t="s">
        <v>33</v>
      </c>
      <c r="C24" s="44" t="s">
        <v>4</v>
      </c>
      <c r="D24" s="3">
        <v>8</v>
      </c>
      <c r="E24" s="69"/>
      <c r="F24" s="76">
        <f t="shared" si="0"/>
        <v>0</v>
      </c>
    </row>
    <row r="25" spans="1:6" s="41" customFormat="1" ht="15" customHeight="1" x14ac:dyDescent="0.2">
      <c r="A25" s="55" t="s">
        <v>19</v>
      </c>
      <c r="B25" s="53" t="s">
        <v>34</v>
      </c>
      <c r="C25" s="44" t="s">
        <v>4</v>
      </c>
      <c r="D25" s="3">
        <v>34</v>
      </c>
      <c r="E25" s="69"/>
      <c r="F25" s="76">
        <f t="shared" si="0"/>
        <v>0</v>
      </c>
    </row>
    <row r="26" spans="1:6" s="41" customFormat="1" ht="15" customHeight="1" x14ac:dyDescent="0.2">
      <c r="A26" s="56" t="s">
        <v>29</v>
      </c>
      <c r="B26" s="57" t="s">
        <v>36</v>
      </c>
      <c r="C26" s="44" t="s">
        <v>4</v>
      </c>
      <c r="D26" s="3">
        <v>11</v>
      </c>
      <c r="E26" s="69"/>
      <c r="F26" s="76">
        <f t="shared" si="0"/>
        <v>0</v>
      </c>
    </row>
    <row r="27" spans="1:6" s="41" customFormat="1" ht="15" customHeight="1" x14ac:dyDescent="0.2">
      <c r="A27" s="52" t="s">
        <v>35</v>
      </c>
      <c r="B27" s="58" t="s">
        <v>102</v>
      </c>
      <c r="C27" s="44" t="s">
        <v>4</v>
      </c>
      <c r="D27" s="3">
        <v>5</v>
      </c>
      <c r="E27" s="69"/>
      <c r="F27" s="76">
        <f t="shared" si="0"/>
        <v>0</v>
      </c>
    </row>
    <row r="28" spans="1:6" s="41" customFormat="1" ht="15" customHeight="1" x14ac:dyDescent="0.2">
      <c r="A28" s="52" t="s">
        <v>37</v>
      </c>
      <c r="B28" s="53" t="s">
        <v>40</v>
      </c>
      <c r="C28" s="44" t="s">
        <v>4</v>
      </c>
      <c r="D28" s="3">
        <v>4</v>
      </c>
      <c r="E28" s="69"/>
      <c r="F28" s="76">
        <f t="shared" si="0"/>
        <v>0</v>
      </c>
    </row>
    <row r="29" spans="1:6" s="41" customFormat="1" ht="15" customHeight="1" x14ac:dyDescent="0.2">
      <c r="A29" s="52" t="s">
        <v>38</v>
      </c>
      <c r="B29" s="53" t="s">
        <v>42</v>
      </c>
      <c r="C29" s="44" t="s">
        <v>4</v>
      </c>
      <c r="D29" s="3">
        <v>3</v>
      </c>
      <c r="E29" s="69"/>
      <c r="F29" s="76">
        <f t="shared" si="0"/>
        <v>0</v>
      </c>
    </row>
    <row r="30" spans="1:6" s="41" customFormat="1" ht="15" customHeight="1" x14ac:dyDescent="0.2">
      <c r="A30" s="52" t="s">
        <v>39</v>
      </c>
      <c r="B30" s="53" t="s">
        <v>44</v>
      </c>
      <c r="C30" s="44" t="s">
        <v>4</v>
      </c>
      <c r="D30" s="3">
        <v>3</v>
      </c>
      <c r="E30" s="69"/>
      <c r="F30" s="76">
        <f t="shared" si="0"/>
        <v>0</v>
      </c>
    </row>
    <row r="31" spans="1:6" s="41" customFormat="1" ht="15" customHeight="1" x14ac:dyDescent="0.2">
      <c r="A31" s="52" t="s">
        <v>41</v>
      </c>
      <c r="B31" s="53" t="s">
        <v>47</v>
      </c>
      <c r="C31" s="44" t="s">
        <v>4</v>
      </c>
      <c r="D31" s="3">
        <v>8</v>
      </c>
      <c r="E31" s="69"/>
      <c r="F31" s="76">
        <f t="shared" si="0"/>
        <v>0</v>
      </c>
    </row>
    <row r="32" spans="1:6" s="41" customFormat="1" ht="15" customHeight="1" x14ac:dyDescent="0.2">
      <c r="A32" s="52" t="s">
        <v>43</v>
      </c>
      <c r="B32" s="53" t="s">
        <v>49</v>
      </c>
      <c r="C32" s="44" t="s">
        <v>4</v>
      </c>
      <c r="D32" s="3">
        <v>9</v>
      </c>
      <c r="E32" s="69"/>
      <c r="F32" s="76">
        <f t="shared" ref="F32:F36" si="1">SUM(D32*E32)</f>
        <v>0</v>
      </c>
    </row>
    <row r="33" spans="1:7" s="41" customFormat="1" ht="15" customHeight="1" x14ac:dyDescent="0.2">
      <c r="A33" s="52" t="s">
        <v>45</v>
      </c>
      <c r="B33" s="53" t="s">
        <v>51</v>
      </c>
      <c r="C33" s="44" t="s">
        <v>4</v>
      </c>
      <c r="D33" s="3">
        <v>1</v>
      </c>
      <c r="E33" s="69"/>
      <c r="F33" s="76">
        <f t="shared" si="1"/>
        <v>0</v>
      </c>
    </row>
    <row r="34" spans="1:7" s="41" customFormat="1" ht="15" customHeight="1" x14ac:dyDescent="0.2">
      <c r="A34" s="77" t="s">
        <v>46</v>
      </c>
      <c r="B34" s="80" t="s">
        <v>53</v>
      </c>
      <c r="C34" s="45" t="s">
        <v>4</v>
      </c>
      <c r="D34" s="84">
        <v>1</v>
      </c>
      <c r="E34" s="78"/>
      <c r="F34" s="79">
        <f t="shared" si="1"/>
        <v>0</v>
      </c>
    </row>
    <row r="35" spans="1:7" s="60" customFormat="1" ht="15" customHeight="1" x14ac:dyDescent="0.2">
      <c r="A35" s="87" t="s">
        <v>48</v>
      </c>
      <c r="B35" s="88" t="s">
        <v>56</v>
      </c>
      <c r="C35" s="89" t="s">
        <v>4</v>
      </c>
      <c r="D35" s="4">
        <v>6</v>
      </c>
      <c r="E35" s="90"/>
      <c r="F35" s="91">
        <f t="shared" si="1"/>
        <v>0</v>
      </c>
    </row>
    <row r="36" spans="1:7" s="60" customFormat="1" ht="15" customHeight="1" x14ac:dyDescent="0.2">
      <c r="A36" s="92" t="s">
        <v>50</v>
      </c>
      <c r="B36" s="53" t="s">
        <v>58</v>
      </c>
      <c r="C36" s="44" t="s">
        <v>4</v>
      </c>
      <c r="D36" s="3">
        <v>12</v>
      </c>
      <c r="E36" s="69"/>
      <c r="F36" s="76">
        <f t="shared" si="1"/>
        <v>0</v>
      </c>
    </row>
    <row r="37" spans="1:7" s="60" customFormat="1" ht="15" customHeight="1" x14ac:dyDescent="0.2">
      <c r="A37" s="92" t="s">
        <v>52</v>
      </c>
      <c r="B37" s="53" t="s">
        <v>107</v>
      </c>
      <c r="C37" s="44" t="s">
        <v>4</v>
      </c>
      <c r="D37" s="3">
        <v>2</v>
      </c>
      <c r="E37" s="69"/>
      <c r="F37" s="76">
        <f>SUM(D37*E37)</f>
        <v>0</v>
      </c>
    </row>
    <row r="38" spans="1:7" s="60" customFormat="1" ht="15" customHeight="1" x14ac:dyDescent="0.2">
      <c r="A38" s="52" t="s">
        <v>54</v>
      </c>
      <c r="B38" s="53" t="s">
        <v>64</v>
      </c>
      <c r="C38" s="44" t="s">
        <v>4</v>
      </c>
      <c r="D38" s="3">
        <v>1</v>
      </c>
      <c r="E38" s="69"/>
      <c r="F38" s="76">
        <f t="shared" ref="F38:F42" si="2">SUM(D38*E38)</f>
        <v>0</v>
      </c>
    </row>
    <row r="39" spans="1:7" s="60" customFormat="1" ht="15" customHeight="1" x14ac:dyDescent="0.2">
      <c r="A39" s="52" t="s">
        <v>55</v>
      </c>
      <c r="B39" s="53" t="s">
        <v>67</v>
      </c>
      <c r="C39" s="44" t="s">
        <v>4</v>
      </c>
      <c r="D39" s="3">
        <v>21</v>
      </c>
      <c r="E39" s="69"/>
      <c r="F39" s="76">
        <f t="shared" si="2"/>
        <v>0</v>
      </c>
    </row>
    <row r="40" spans="1:7" s="60" customFormat="1" ht="15" customHeight="1" x14ac:dyDescent="0.2">
      <c r="A40" s="59" t="s">
        <v>57</v>
      </c>
      <c r="B40" s="64" t="s">
        <v>69</v>
      </c>
      <c r="C40" s="68" t="s">
        <v>4</v>
      </c>
      <c r="D40" s="81">
        <v>7</v>
      </c>
      <c r="E40" s="70"/>
      <c r="F40" s="79">
        <f t="shared" si="2"/>
        <v>0</v>
      </c>
    </row>
    <row r="41" spans="1:7" s="60" customFormat="1" ht="15" customHeight="1" x14ac:dyDescent="0.2">
      <c r="A41" s="50" t="s">
        <v>59</v>
      </c>
      <c r="B41" s="51" t="s">
        <v>72</v>
      </c>
      <c r="C41" s="43" t="s">
        <v>4</v>
      </c>
      <c r="D41" s="2">
        <v>8</v>
      </c>
      <c r="E41" s="75"/>
      <c r="F41" s="76">
        <f t="shared" si="2"/>
        <v>0</v>
      </c>
    </row>
    <row r="42" spans="1:7" s="60" customFormat="1" ht="15" customHeight="1" x14ac:dyDescent="0.2">
      <c r="A42" s="52" t="s">
        <v>60</v>
      </c>
      <c r="B42" s="53" t="s">
        <v>74</v>
      </c>
      <c r="C42" s="44" t="s">
        <v>4</v>
      </c>
      <c r="D42" s="3">
        <v>13</v>
      </c>
      <c r="E42" s="69"/>
      <c r="F42" s="76">
        <f t="shared" si="2"/>
        <v>0</v>
      </c>
    </row>
    <row r="43" spans="1:7" s="60" customFormat="1" ht="15" customHeight="1" x14ac:dyDescent="0.2">
      <c r="A43" s="52" t="s">
        <v>61</v>
      </c>
      <c r="B43" s="53" t="s">
        <v>76</v>
      </c>
      <c r="C43" s="44" t="s">
        <v>4</v>
      </c>
      <c r="D43" s="3">
        <v>20</v>
      </c>
      <c r="E43" s="69"/>
      <c r="F43" s="76">
        <f>SUM(D43*E43)</f>
        <v>0</v>
      </c>
    </row>
    <row r="44" spans="1:7" s="60" customFormat="1" ht="13.9" customHeight="1" x14ac:dyDescent="0.2">
      <c r="A44" s="52" t="s">
        <v>62</v>
      </c>
      <c r="B44" s="53" t="s">
        <v>106</v>
      </c>
      <c r="C44" s="44" t="s">
        <v>4</v>
      </c>
      <c r="D44" s="3">
        <v>1</v>
      </c>
      <c r="E44" s="69"/>
      <c r="F44" s="76">
        <f>SUM(D44*E44)</f>
        <v>0</v>
      </c>
    </row>
    <row r="45" spans="1:7" s="60" customFormat="1" ht="15" customHeight="1" x14ac:dyDescent="0.2">
      <c r="A45" s="52" t="s">
        <v>63</v>
      </c>
      <c r="B45" s="53" t="s">
        <v>77</v>
      </c>
      <c r="C45" s="44" t="s">
        <v>4</v>
      </c>
      <c r="D45" s="3">
        <v>12</v>
      </c>
      <c r="E45" s="69"/>
      <c r="F45" s="76">
        <f t="shared" ref="F45:F56" si="3">SUM(D45*E45)</f>
        <v>0</v>
      </c>
    </row>
    <row r="46" spans="1:7" s="35" customFormat="1" ht="13.9" customHeight="1" x14ac:dyDescent="0.2">
      <c r="A46" s="61" t="s">
        <v>65</v>
      </c>
      <c r="B46" s="53" t="s">
        <v>78</v>
      </c>
      <c r="C46" s="44" t="s">
        <v>4</v>
      </c>
      <c r="D46" s="3">
        <v>2</v>
      </c>
      <c r="E46" s="69"/>
      <c r="F46" s="76">
        <f t="shared" si="3"/>
        <v>0</v>
      </c>
      <c r="G46" s="67" t="e">
        <f>SUM(#REF!)</f>
        <v>#REF!</v>
      </c>
    </row>
    <row r="47" spans="1:7" s="35" customFormat="1" ht="15" customHeight="1" x14ac:dyDescent="0.2">
      <c r="A47" s="52" t="s">
        <v>66</v>
      </c>
      <c r="B47" s="53" t="s">
        <v>110</v>
      </c>
      <c r="C47" s="44" t="s">
        <v>4</v>
      </c>
      <c r="D47" s="3">
        <v>1</v>
      </c>
      <c r="E47" s="69"/>
      <c r="F47" s="76">
        <f t="shared" si="3"/>
        <v>0</v>
      </c>
      <c r="G47" s="67" t="e">
        <f>SUM(G46:G46)</f>
        <v>#REF!</v>
      </c>
    </row>
    <row r="48" spans="1:7" s="35" customFormat="1" ht="15" customHeight="1" x14ac:dyDescent="0.2">
      <c r="A48" s="52" t="s">
        <v>68</v>
      </c>
      <c r="B48" s="53" t="s">
        <v>79</v>
      </c>
      <c r="C48" s="44" t="s">
        <v>4</v>
      </c>
      <c r="D48" s="3">
        <v>5</v>
      </c>
      <c r="E48" s="69"/>
      <c r="F48" s="76">
        <f t="shared" si="3"/>
        <v>0</v>
      </c>
      <c r="G48" s="67" t="e">
        <f t="shared" ref="G48" si="4">SUM(G46:G47)</f>
        <v>#REF!</v>
      </c>
    </row>
    <row r="49" spans="1:6" s="35" customFormat="1" ht="15" customHeight="1" x14ac:dyDescent="0.2">
      <c r="A49" s="52" t="s">
        <v>70</v>
      </c>
      <c r="B49" s="53" t="s">
        <v>80</v>
      </c>
      <c r="C49" s="44" t="s">
        <v>4</v>
      </c>
      <c r="D49" s="3">
        <v>35</v>
      </c>
      <c r="E49" s="69"/>
      <c r="F49" s="76">
        <f t="shared" si="3"/>
        <v>0</v>
      </c>
    </row>
    <row r="50" spans="1:6" s="1" customFormat="1" ht="10.15" customHeight="1" x14ac:dyDescent="0.2">
      <c r="A50" s="104" t="s">
        <v>0</v>
      </c>
      <c r="B50" s="105" t="s">
        <v>91</v>
      </c>
      <c r="C50" s="106" t="s">
        <v>1</v>
      </c>
      <c r="D50" s="107" t="s">
        <v>2</v>
      </c>
      <c r="E50" s="102" t="s">
        <v>86</v>
      </c>
      <c r="F50" s="102" t="s">
        <v>85</v>
      </c>
    </row>
    <row r="51" spans="1:6" s="1" customFormat="1" ht="11.25" x14ac:dyDescent="0.2">
      <c r="A51" s="104"/>
      <c r="B51" s="105"/>
      <c r="C51" s="106"/>
      <c r="D51" s="107"/>
      <c r="E51" s="103"/>
      <c r="F51" s="103"/>
    </row>
    <row r="52" spans="1:6" s="35" customFormat="1" ht="15" customHeight="1" x14ac:dyDescent="0.2">
      <c r="A52" s="52" t="s">
        <v>71</v>
      </c>
      <c r="B52" s="53" t="s">
        <v>81</v>
      </c>
      <c r="C52" s="44" t="s">
        <v>4</v>
      </c>
      <c r="D52" s="3">
        <v>26</v>
      </c>
      <c r="E52" s="69"/>
      <c r="F52" s="76">
        <f t="shared" si="3"/>
        <v>0</v>
      </c>
    </row>
    <row r="53" spans="1:6" s="35" customFormat="1" ht="15" customHeight="1" x14ac:dyDescent="0.2">
      <c r="A53" s="52" t="s">
        <v>73</v>
      </c>
      <c r="B53" s="53" t="s">
        <v>108</v>
      </c>
      <c r="C53" s="44" t="s">
        <v>4</v>
      </c>
      <c r="D53" s="3">
        <v>1</v>
      </c>
      <c r="E53" s="69"/>
      <c r="F53" s="76">
        <f t="shared" ref="F53" si="5">SUM(D53*E53)</f>
        <v>0</v>
      </c>
    </row>
    <row r="54" spans="1:6" s="35" customFormat="1" ht="15" customHeight="1" x14ac:dyDescent="0.2">
      <c r="A54" s="52" t="s">
        <v>75</v>
      </c>
      <c r="B54" s="62" t="s">
        <v>105</v>
      </c>
      <c r="C54" s="44" t="s">
        <v>4</v>
      </c>
      <c r="D54" s="3">
        <v>1</v>
      </c>
      <c r="E54" s="69"/>
      <c r="F54" s="76">
        <f t="shared" si="3"/>
        <v>0</v>
      </c>
    </row>
    <row r="55" spans="1:6" s="35" customFormat="1" ht="15" customHeight="1" x14ac:dyDescent="0.2">
      <c r="A55" s="83" t="s">
        <v>103</v>
      </c>
      <c r="B55" s="64" t="s">
        <v>82</v>
      </c>
      <c r="C55" s="68" t="s">
        <v>4</v>
      </c>
      <c r="D55" s="84">
        <v>2</v>
      </c>
      <c r="E55" s="70"/>
      <c r="F55" s="82">
        <f t="shared" si="3"/>
        <v>0</v>
      </c>
    </row>
    <row r="56" spans="1:6" s="35" customFormat="1" ht="15" customHeight="1" x14ac:dyDescent="0.2">
      <c r="A56" s="63" t="s">
        <v>104</v>
      </c>
      <c r="B56" s="71" t="s">
        <v>83</v>
      </c>
      <c r="C56" s="72" t="s">
        <v>4</v>
      </c>
      <c r="D56" s="5">
        <v>18</v>
      </c>
      <c r="E56" s="73"/>
      <c r="F56" s="74">
        <f t="shared" si="3"/>
        <v>0</v>
      </c>
    </row>
    <row r="57" spans="1:6" ht="27.6" customHeight="1" x14ac:dyDescent="0.2">
      <c r="E57" s="65" t="s">
        <v>84</v>
      </c>
      <c r="F57" s="66">
        <f>SUM(F6:F45)</f>
        <v>0</v>
      </c>
    </row>
    <row r="58" spans="1:6" ht="29.45" customHeight="1" x14ac:dyDescent="0.2">
      <c r="E58" s="34" t="s">
        <v>92</v>
      </c>
      <c r="F58" s="42"/>
    </row>
    <row r="59" spans="1:6" ht="30" x14ac:dyDescent="0.2">
      <c r="E59" s="34" t="s">
        <v>93</v>
      </c>
      <c r="F59" s="42">
        <f>SUM(F57+F58)</f>
        <v>0</v>
      </c>
    </row>
  </sheetData>
  <mergeCells count="14">
    <mergeCell ref="A1:F1"/>
    <mergeCell ref="A4:A5"/>
    <mergeCell ref="B4:B5"/>
    <mergeCell ref="C4:C5"/>
    <mergeCell ref="D4:D5"/>
    <mergeCell ref="E4:E5"/>
    <mergeCell ref="F4:F5"/>
    <mergeCell ref="A3:F3"/>
    <mergeCell ref="F50:F51"/>
    <mergeCell ref="A50:A51"/>
    <mergeCell ref="B50:B51"/>
    <mergeCell ref="C50:C51"/>
    <mergeCell ref="D50:D51"/>
    <mergeCell ref="E50:E5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UKUPNO</vt:lpstr>
      <vt:lpstr>UPRAVNA ZGRADA</vt:lpstr>
      <vt:lpstr>NAPLATA</vt:lpstr>
      <vt:lpstr>ODRŽAVANJE</vt:lpstr>
      <vt:lpstr>ODRŽAVANJE!Print_Area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Bruno Crnković</cp:lastModifiedBy>
  <cp:lastPrinted>2018-03-30T05:51:07Z</cp:lastPrinted>
  <dcterms:created xsi:type="dcterms:W3CDTF">2017-03-24T12:15:33Z</dcterms:created>
  <dcterms:modified xsi:type="dcterms:W3CDTF">2022-03-31T06:33:31Z</dcterms:modified>
</cp:coreProperties>
</file>