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ivan\Desktop\2022 PREGOVARAČKI\J 236-22 IZIZVED ROJ I PORJ NAZOR ZA AC A7 SELOCE- N.VINODOLSKI\"/>
    </mc:Choice>
  </mc:AlternateContent>
  <bookViews>
    <workbookView xWindow="-120" yWindow="-120" windowWidth="29040" windowHeight="15840"/>
  </bookViews>
  <sheets>
    <sheet name="Troškovnik" sheetId="9" r:id="rId1"/>
  </sheets>
  <definedNames>
    <definedName name="_Hlk31036837" localSheetId="0">Troškovnik!#REF!</definedName>
    <definedName name="_Hlk31373910" localSheetId="0">Troškovnik!#REF!</definedName>
    <definedName name="_Hlk31373946" localSheetId="0">Troškovnik!#REF!</definedName>
    <definedName name="_Hlk31374258" localSheetId="0">Troškovnik!#REF!</definedName>
    <definedName name="_Hlk31374271" localSheetId="0">Troškovnik!#REF!</definedName>
    <definedName name="_Hlk36651765" localSheetId="0">Troškovnik!#REF!</definedName>
    <definedName name="_Hlk36710525" localSheetId="0">Troškovnik!#REF!</definedName>
    <definedName name="_Hlk4593866" localSheetId="0">Troškovnik!#REF!</definedName>
    <definedName name="_Hlk6402904" localSheetId="0">Troškovnik!#REF!</definedName>
    <definedName name="_Hlk72398082" localSheetId="0">Troškovnik!#REF!</definedName>
    <definedName name="_xlnm.Print_Area" localSheetId="0">Troškovnik!$A$1:$G$92</definedName>
    <definedName name="_xlnm.Print_Titles" localSheetId="0">Troškovnik!$1:$10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6" i="9" l="1"/>
  <c r="G85" i="9"/>
  <c r="G87" i="9" s="1"/>
  <c r="G77" i="9"/>
  <c r="G80" i="9"/>
  <c r="G72" i="9"/>
  <c r="G71" i="9"/>
  <c r="G69" i="9"/>
  <c r="G59" i="9"/>
  <c r="G48" i="9"/>
  <c r="G44" i="9"/>
  <c r="G43" i="9"/>
  <c r="G41" i="9"/>
  <c r="G40" i="9"/>
  <c r="G39" i="9"/>
  <c r="G37" i="9"/>
  <c r="G36" i="9"/>
  <c r="G27" i="9"/>
  <c r="G26" i="9"/>
  <c r="G25" i="9"/>
  <c r="G24" i="9"/>
  <c r="G23" i="9"/>
  <c r="G22" i="9"/>
  <c r="G21" i="9"/>
  <c r="G20" i="9"/>
  <c r="G19" i="9"/>
  <c r="G18" i="9"/>
  <c r="G17" i="9"/>
  <c r="G74" i="9" l="1"/>
  <c r="G82" i="9" s="1"/>
</calcChain>
</file>

<file path=xl/sharedStrings.xml><?xml version="1.0" encoding="utf-8"?>
<sst xmlns="http://schemas.openxmlformats.org/spreadsheetml/2006/main" count="196" uniqueCount="145">
  <si>
    <t>E3F1 - Izgradnja lijevog objekta vijadukta Ričina</t>
  </si>
  <si>
    <t>E3F2 - Izgradnja lijevog kolnika autoceste</t>
  </si>
  <si>
    <t>A – Opći prilozi</t>
  </si>
  <si>
    <t>A – 0010</t>
  </si>
  <si>
    <t>TR - Projekti glavne trase, direktnih rampi čvorišta te ostalih prometnica i prometnih površina</t>
  </si>
  <si>
    <t>TR– 0010</t>
  </si>
  <si>
    <t>TR – 0030</t>
  </si>
  <si>
    <t>TR – 0040</t>
  </si>
  <si>
    <t>TR – 0050</t>
  </si>
  <si>
    <t>TR – 0060</t>
  </si>
  <si>
    <t>TR – 0070</t>
  </si>
  <si>
    <t>TR – 0080</t>
  </si>
  <si>
    <t>TR – 0090</t>
  </si>
  <si>
    <t>TR – 0100</t>
  </si>
  <si>
    <t>TR – 0110</t>
  </si>
  <si>
    <t>TR – 0115</t>
  </si>
  <si>
    <t>TR – 0120</t>
  </si>
  <si>
    <t>GT – Geotehnički dijelovi građevinskih projekata</t>
  </si>
  <si>
    <t>GT – 0010</t>
  </si>
  <si>
    <t>GT – 0030</t>
  </si>
  <si>
    <t>GT – 0040</t>
  </si>
  <si>
    <t>GT – 0045</t>
  </si>
  <si>
    <t>GT – 0050</t>
  </si>
  <si>
    <t>HI – Hidrotehnički projekti</t>
  </si>
  <si>
    <t>HI – 0010</t>
  </si>
  <si>
    <t>HI – 0020</t>
  </si>
  <si>
    <t>OB – Projekti objekata</t>
  </si>
  <si>
    <t>OB – 0020</t>
  </si>
  <si>
    <t>OB – 0030</t>
  </si>
  <si>
    <t>OB – 0035</t>
  </si>
  <si>
    <t>OB – 0040</t>
  </si>
  <si>
    <t>OB - 0050</t>
  </si>
  <si>
    <t>OB - 0060</t>
  </si>
  <si>
    <t>I – Projekti instalacija</t>
  </si>
  <si>
    <t>nove elektroinstalacije</t>
  </si>
  <si>
    <t>I – 0110</t>
  </si>
  <si>
    <t>I – 0120</t>
  </si>
  <si>
    <t>I – 0130</t>
  </si>
  <si>
    <t>I – 0210</t>
  </si>
  <si>
    <t>telekomunikacije</t>
  </si>
  <si>
    <t>I – 1100</t>
  </si>
  <si>
    <t>I – 1200</t>
  </si>
  <si>
    <t>I – 1300</t>
  </si>
  <si>
    <t>I – 1400</t>
  </si>
  <si>
    <t>I – 1500</t>
  </si>
  <si>
    <t>I – 1600</t>
  </si>
  <si>
    <t>opskrba vodom</t>
  </si>
  <si>
    <t>I – 2010</t>
  </si>
  <si>
    <t>I – 2020</t>
  </si>
  <si>
    <t>ostale instalacije tunela</t>
  </si>
  <si>
    <t>I – 3010</t>
  </si>
  <si>
    <t>I – 3020</t>
  </si>
  <si>
    <t>I – 3030</t>
  </si>
  <si>
    <t>I – 3050</t>
  </si>
  <si>
    <t>P – Projekti prometne signalizacije i opreme</t>
  </si>
  <si>
    <t>P – 0010</t>
  </si>
  <si>
    <t>P – 0030</t>
  </si>
  <si>
    <t>ZB  – Ostali projekti</t>
  </si>
  <si>
    <t>ZB – 0020</t>
  </si>
  <si>
    <t>ZB– 0030</t>
  </si>
  <si>
    <t>ZB– 0040</t>
  </si>
  <si>
    <r>
      <t xml:space="preserve">OPĆI PRILOZI mapa 01 / 48 – svezak </t>
    </r>
    <r>
      <rPr>
        <b/>
        <sz val="11"/>
        <color theme="1"/>
        <rFont val="Calibri"/>
        <family val="2"/>
        <charset val="238"/>
        <scheme val="minor"/>
      </rPr>
      <t>1 i 2</t>
    </r>
  </si>
  <si>
    <t>Projektantski nadzor - 60 Izlazaka</t>
  </si>
  <si>
    <t>komplet</t>
  </si>
  <si>
    <t>A-0010</t>
  </si>
  <si>
    <t>OB-0010</t>
  </si>
  <si>
    <t>GT–0020</t>
  </si>
  <si>
    <t>I-0010</t>
  </si>
  <si>
    <t xml:space="preserve">Elektrotehnički projekt uzemljenja vijadukta </t>
  </si>
  <si>
    <t xml:space="preserve">   Geotehnički dio lijevog objekta vijadukta Ričina </t>
  </si>
  <si>
    <t>PROJEKTANTSKI NADZOR</t>
  </si>
  <si>
    <t>sati</t>
  </si>
  <si>
    <t>Projektantski nadzor - sati rada projektanta</t>
  </si>
  <si>
    <t>NE NUDI SE</t>
  </si>
  <si>
    <t>DODATAK D</t>
  </si>
  <si>
    <t>Količina</t>
  </si>
  <si>
    <t>Jedinica mjere</t>
  </si>
  <si>
    <t>A</t>
  </si>
  <si>
    <t>Redni broj</t>
  </si>
  <si>
    <t>Vrsta usluge</t>
  </si>
  <si>
    <t>Oznaka projekta</t>
  </si>
  <si>
    <t>IZVEDBENI PROJEKTI</t>
  </si>
  <si>
    <t>A.1.</t>
  </si>
  <si>
    <t>Izrada izvedbenih projekata i projektni nadzor za A7 dionicu Selce – Novi Vinodolski</t>
  </si>
  <si>
    <t>Troškovnik</t>
  </si>
  <si>
    <t>GRAĐ. PROJEKT KONTEJNERA ZA SMJEŠTAJ OPREME ZA UPRAVLJANJE TUNELOM</t>
  </si>
  <si>
    <t>GRAĐEVINSKI PROJEKT NOSIVIH KONSTRUKCIJA ZAŠTITE OD BURE</t>
  </si>
  <si>
    <t>GRAĐEVINSKI PROJEKT NOSIVIH KONSTRUKCIJA ZAŠTITE OD BUKE</t>
  </si>
  <si>
    <t xml:space="preserve">GRAĐEVINSKI PROJEKT NOSIVIH KONSTRUKCIJA PROMETNE SIGNALIZACIJE </t>
  </si>
  <si>
    <t>EE. NAPAJANJE OPREME PROM. SUSTAVA I LOKALNA KOMUNIKACIJSKA MREŽA PISa</t>
  </si>
  <si>
    <t>GRAĐEVINSKI PROJEKT PROMETNE SIGNALIZACIJE I OPREME</t>
  </si>
  <si>
    <t>ELEKTROTEHNIČKI PROJEKT VENTILACIJE TUNELA ZAGORI</t>
  </si>
  <si>
    <t>ELEKTROTEHNIČKI PROJEKT REZERVNOG NAPAJANJA TUNELA ZAGORI</t>
  </si>
  <si>
    <t>STROJARSKI PROJEKT VENTILACIJE TUNELA ZAGORI</t>
  </si>
  <si>
    <t>PROJEKT VATRODOJEVE I VATROZAŠTITE TUNELA ZAGORI</t>
  </si>
  <si>
    <t>ELEKTROTEHNIČKI PROJEKT GRIJANJA HIDRANTSKE MREŽE</t>
  </si>
  <si>
    <t>VODOOPSKRBA (HIDRANTSKA MREŽA) TUNELA ZAGORI</t>
  </si>
  <si>
    <t>ELEKTROTEHNIČKI PROJEKT SUSTAVA DALJINSKOG UPRAVLJANJA I NADZORA</t>
  </si>
  <si>
    <t>ELEKTROTEHNIČKI PROJEKT SUSTAVA OZVUČENJA TUNELA ZAGORI</t>
  </si>
  <si>
    <t>ELEKTROTEHNIČKI PROJEKT SUSTAVA RADIODIFUZIJE TUNELA ZAGORI</t>
  </si>
  <si>
    <t>ELEKTROTEHNIČKI PROJEKT TELEFONSKO-POZIVNOG SUSTAVA (TPS)</t>
  </si>
  <si>
    <t>ELEKTROTEHNIČKI PROJEKT SVJETLOVODNOG TK KABELA</t>
  </si>
  <si>
    <t>GRAĐEVINSKI PROJEKT KABELSKE TK KANALIZACIJE</t>
  </si>
  <si>
    <t>ELEKTROTEHNIČKI PROJEKT PRIKLJUČKA CRPNE STANICE I PRIKLJUČKA PIS-a</t>
  </si>
  <si>
    <t>EL. PROJEKT TUNELSKE RASVJETE I PRIKLJUČAKA RAZVODNIH ORMARA TUNELA</t>
  </si>
  <si>
    <t>GRAĐEVINSKI PROJEKT CESTOVNE RASVJETE</t>
  </si>
  <si>
    <t xml:space="preserve">ELEKTROTEHNIČKI PROJEKT CESTOVNE RASVJETE </t>
  </si>
  <si>
    <t>A.2.</t>
  </si>
  <si>
    <t>GRAĐEVINSKI PROJEKT SEKUNDARNE OBLOGE TUNELA ZAGORI</t>
  </si>
  <si>
    <t>GRAĐEVINSKI PROJEKT PORTALNIH GRAĐEVINA TUNELA ZAGORI</t>
  </si>
  <si>
    <t>GRAĐEVINSKI PROJEKT RAMPE 5 ČVORIŠTA SELCE</t>
  </si>
  <si>
    <t>GRAĐEVINSKI PROJEKT SPOJNE CESTE ČVORIŠTE SELCE – D8</t>
  </si>
  <si>
    <t xml:space="preserve">GRAĐEVINSKI PROJEKT KRUŽNOG RASKRIŽJA D8 – ČVORIŠTE SELCE </t>
  </si>
  <si>
    <t>GRAĐEVINSKI PROJEKT SPOJNE CESTE ČVORIŠTE SELCE - Ž5062</t>
  </si>
  <si>
    <t>GRAĐEVINSKI PROJEKT RAMPE 5 ČVORIŠTA NOVI VINODOLSKI</t>
  </si>
  <si>
    <t>GRAĐEVINSKI PROJEKT SPOJNE CESTE ČVORIŠTE NOVI VINODOLSKI – D8</t>
  </si>
  <si>
    <t>GRAĐEVINSKI PROJEKT KRUŽNOG RASKRIŽJA D8 – ČVORIŠTE NOVI VINODOLSKI</t>
  </si>
  <si>
    <t>GRAĐEVINSKI PROJEKT PUTNOG PROLAZA Ž5094</t>
  </si>
  <si>
    <t>GRAĐEVINSKI PROJEKT SPOJNE CESTE Ž5094 – ČVORIŠTE NOVI V.</t>
  </si>
  <si>
    <t>GRAĐEVINSKI PROJEKT P. PUTEVA I PUTNOG PROLAZA VRELO KRMIN</t>
  </si>
  <si>
    <r>
      <t xml:space="preserve">GRAĐEVINSKI PROJEKT VANJSKE ODVODNJE I PROPUSTA – svezak </t>
    </r>
    <r>
      <rPr>
        <b/>
        <sz val="11"/>
        <color theme="1"/>
        <rFont val="Calibri"/>
        <family val="2"/>
        <charset val="238"/>
        <scheme val="minor"/>
      </rPr>
      <t>1,2 i 3</t>
    </r>
  </si>
  <si>
    <r>
      <t xml:space="preserve">GRAĐEVINSKI PROJEKT UNUTARNJE ODVODNJE I SEPARATORA – svezak </t>
    </r>
    <r>
      <rPr>
        <b/>
        <sz val="11"/>
        <color theme="1"/>
        <rFont val="Calibri"/>
        <family val="2"/>
        <charset val="238"/>
        <scheme val="minor"/>
      </rPr>
      <t>1,2 i 3</t>
    </r>
  </si>
  <si>
    <r>
      <t xml:space="preserve">GRAĐEVINSKI PROJEKT PODVOŽNJAKA POVILE - svezak </t>
    </r>
    <r>
      <rPr>
        <b/>
        <sz val="11"/>
        <color theme="1"/>
        <rFont val="Calibri"/>
        <family val="2"/>
        <charset val="238"/>
        <scheme val="minor"/>
      </rPr>
      <t>1 i 2</t>
    </r>
  </si>
  <si>
    <r>
      <t xml:space="preserve">GRAĐEVINSKI PROJEKT PODVOŽNJAKA Ž5094 – svezak </t>
    </r>
    <r>
      <rPr>
        <b/>
        <sz val="11"/>
        <color theme="1"/>
        <rFont val="Calibri"/>
        <family val="2"/>
        <charset val="238"/>
        <scheme val="minor"/>
      </rPr>
      <t>1 i 2</t>
    </r>
  </si>
  <si>
    <t>GRAĐEVINSKI PROJEKT PROLAZA VRELO KRMIN</t>
  </si>
  <si>
    <t>GRAĐEVINSKI PROJEKT TUNELA ZAGORI</t>
  </si>
  <si>
    <t>PROJEKT KOLNIČKE KONSTRUKCIJE</t>
  </si>
  <si>
    <t>GEOTEHNIČKI DIO GRAĐ. PROJEKTA TRASE I PORTALNIH ZASJEKA</t>
  </si>
  <si>
    <t xml:space="preserve">GEOTEHNIČKI DIO GRAĐ. PROJEKTA PODVOŽNJAKA POVILE </t>
  </si>
  <si>
    <t>GEOTEHNIČKI DIO GRAĐ. PROJEKTA PODVOŽNJAKA Ž5094</t>
  </si>
  <si>
    <t xml:space="preserve">GEOTEHNIČKI DIO GRAĐ. PROJEKTA PROLAZA VRELO KRMIN </t>
  </si>
  <si>
    <t xml:space="preserve">GEOTEHNIČKI DIO GRAĐ. PROJEKTA TUNELA ZAGORI  </t>
  </si>
  <si>
    <t>Opći prilozi</t>
  </si>
  <si>
    <t>B</t>
  </si>
  <si>
    <t>PROJEKTANTSKI NADZOR  - UKUPNO:</t>
  </si>
  <si>
    <t>ZA IZVRŠITELJA:</t>
  </si>
  <si>
    <t>A.1. Izgradnja lijevog kolnika autoceste  - UKUPNO:</t>
  </si>
  <si>
    <r>
      <t xml:space="preserve"> Građevinski projekt vijadukta Ričina – lijevi objekt  </t>
    </r>
    <r>
      <rPr>
        <b/>
        <sz val="11"/>
        <color theme="1"/>
        <rFont val="Calibri"/>
        <family val="2"/>
        <charset val="238"/>
        <scheme val="minor"/>
      </rPr>
      <t>(svezak 1,2 i 3)</t>
    </r>
  </si>
  <si>
    <t>A.2. Izgradnja lijevog objekta vijadukta Ričina  - UKUPNO:</t>
  </si>
  <si>
    <t>A. IZVEDBENI PROJEKTI - UKUPNO:</t>
  </si>
  <si>
    <t>SVEUKUPNO (A + B) :</t>
  </si>
  <si>
    <t>Jedinična cijena
kn</t>
  </si>
  <si>
    <t>Ukupno
kn</t>
  </si>
  <si>
    <r>
      <t xml:space="preserve">GRAĐEVINSKI PROJEKT GLAVNE TRASE- svezak </t>
    </r>
    <r>
      <rPr>
        <b/>
        <sz val="11"/>
        <color theme="1"/>
        <rFont val="Calibri"/>
        <family val="2"/>
        <charset val="238"/>
        <scheme val="minor"/>
      </rPr>
      <t>1,2,3 i 4</t>
    </r>
  </si>
  <si>
    <t>izlazak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</si>
</sst>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;\-0;;@"/>
  </numFmts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0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10"/>
      <color indexed="8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26">
    <xf numFmtId="0" fontId="0" fillId="0" borderId="0" xfId="0"/>
    <xf numFmtId="0" fontId="1" fillId="0" borderId="0" xfId="0" applyFont="1"/>
    <xf numFmtId="0" fontId="0" fillId="0" borderId="0" xfId="0" applyAlignment="1"/>
    <xf numFmtId="0" fontId="0" fillId="0" borderId="1" xfId="0" applyBorder="1"/>
    <xf numFmtId="0" fontId="0" fillId="0" borderId="1" xfId="0" applyBorder="1" applyAlignment="1">
      <alignment horizontal="left" vertical="center" indent="1"/>
    </xf>
    <xf numFmtId="0" fontId="0" fillId="0" borderId="1" xfId="0" applyBorder="1" applyAlignment="1">
      <alignment horizontal="left" vertical="center" wrapText="1" indent="1"/>
    </xf>
    <xf numFmtId="0" fontId="0" fillId="3" borderId="1" xfId="0" applyFill="1" applyBorder="1" applyAlignment="1">
      <alignment horizontal="left" vertical="center" indent="1"/>
    </xf>
    <xf numFmtId="0" fontId="0" fillId="4" borderId="1" xfId="0" applyFill="1" applyBorder="1" applyAlignment="1">
      <alignment horizontal="left" vertical="center" indent="1"/>
    </xf>
    <xf numFmtId="0" fontId="0" fillId="0" borderId="10" xfId="0" applyBorder="1" applyAlignment="1">
      <alignment horizontal="center" vertical="center"/>
    </xf>
    <xf numFmtId="0" fontId="0" fillId="4" borderId="1" xfId="0" applyFill="1" applyBorder="1" applyAlignment="1">
      <alignment horizontal="left" vertical="center" wrapText="1"/>
    </xf>
    <xf numFmtId="0" fontId="0" fillId="4" borderId="1" xfId="0" applyFill="1" applyBorder="1" applyAlignment="1"/>
    <xf numFmtId="0" fontId="0" fillId="0" borderId="9" xfId="0" applyBorder="1" applyAlignment="1">
      <alignment horizontal="center" vertical="center"/>
    </xf>
    <xf numFmtId="0" fontId="0" fillId="4" borderId="10" xfId="0" applyFill="1" applyBorder="1"/>
    <xf numFmtId="0" fontId="0" fillId="0" borderId="4" xfId="0" applyBorder="1"/>
    <xf numFmtId="0" fontId="0" fillId="0" borderId="5" xfId="0" applyBorder="1"/>
    <xf numFmtId="0" fontId="0" fillId="4" borderId="17" xfId="0" applyFill="1" applyBorder="1"/>
    <xf numFmtId="0" fontId="0" fillId="2" borderId="15" xfId="0" applyFill="1" applyBorder="1"/>
    <xf numFmtId="0" fontId="0" fillId="5" borderId="0" xfId="0" applyFill="1" applyBorder="1"/>
    <xf numFmtId="0" fontId="1" fillId="5" borderId="0" xfId="0" applyFont="1" applyFill="1" applyBorder="1" applyAlignment="1">
      <alignment horizontal="left" vertical="center" indent="1"/>
    </xf>
    <xf numFmtId="0" fontId="0" fillId="0" borderId="20" xfId="0" applyBorder="1"/>
    <xf numFmtId="0" fontId="0" fillId="4" borderId="8" xfId="0" applyFill="1" applyBorder="1" applyAlignment="1">
      <alignment horizontal="left" vertical="center" indent="1"/>
    </xf>
    <xf numFmtId="0" fontId="0" fillId="4" borderId="8" xfId="0" applyFill="1" applyBorder="1"/>
    <xf numFmtId="0" fontId="0" fillId="2" borderId="21" xfId="0" applyFill="1" applyBorder="1"/>
    <xf numFmtId="0" fontId="0" fillId="2" borderId="7" xfId="0" applyFill="1" applyBorder="1"/>
    <xf numFmtId="0" fontId="0" fillId="3" borderId="9" xfId="0" applyFill="1" applyBorder="1" applyAlignment="1">
      <alignment horizontal="center" vertical="center"/>
    </xf>
    <xf numFmtId="0" fontId="0" fillId="5" borderId="17" xfId="0" applyFill="1" applyBorder="1"/>
    <xf numFmtId="0" fontId="0" fillId="5" borderId="0" xfId="0" applyFill="1"/>
    <xf numFmtId="0" fontId="0" fillId="5" borderId="10" xfId="0" applyFill="1" applyBorder="1"/>
    <xf numFmtId="0" fontId="4" fillId="0" borderId="0" xfId="0" applyFont="1" applyBorder="1" applyAlignment="1">
      <alignment vertical="center"/>
    </xf>
    <xf numFmtId="0" fontId="5" fillId="0" borderId="0" xfId="0" applyFont="1" applyBorder="1"/>
    <xf numFmtId="0" fontId="0" fillId="0" borderId="0" xfId="0" applyAlignment="1">
      <alignment horizontal="center" vertical="center" wrapText="1"/>
    </xf>
    <xf numFmtId="0" fontId="6" fillId="0" borderId="0" xfId="0" applyFont="1" applyBorder="1" applyAlignment="1">
      <alignment vertical="center"/>
    </xf>
    <xf numFmtId="0" fontId="7" fillId="0" borderId="0" xfId="0" applyFont="1" applyBorder="1"/>
    <xf numFmtId="0" fontId="9" fillId="0" borderId="0" xfId="0" applyFont="1"/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center"/>
    </xf>
    <xf numFmtId="0" fontId="1" fillId="5" borderId="27" xfId="0" applyFont="1" applyFill="1" applyBorder="1" applyAlignment="1">
      <alignment horizontal="left" vertical="center" indent="1"/>
    </xf>
    <xf numFmtId="0" fontId="1" fillId="5" borderId="27" xfId="0" applyFont="1" applyFill="1" applyBorder="1" applyAlignment="1">
      <alignment horizontal="left" vertical="center" indent="3"/>
    </xf>
    <xf numFmtId="0" fontId="0" fillId="5" borderId="27" xfId="0" applyFill="1" applyBorder="1"/>
    <xf numFmtId="0" fontId="1" fillId="2" borderId="26" xfId="0" applyFont="1" applyFill="1" applyBorder="1"/>
    <xf numFmtId="0" fontId="5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25" xfId="0" applyBorder="1" applyAlignment="1">
      <alignment vertical="center"/>
    </xf>
    <xf numFmtId="0" fontId="0" fillId="2" borderId="26" xfId="0" applyFill="1" applyBorder="1" applyAlignment="1">
      <alignment vertical="center"/>
    </xf>
    <xf numFmtId="0" fontId="0" fillId="5" borderId="16" xfId="0" applyFill="1" applyBorder="1" applyAlignment="1">
      <alignment vertical="center"/>
    </xf>
    <xf numFmtId="0" fontId="0" fillId="4" borderId="9" xfId="0" applyFill="1" applyBorder="1" applyAlignment="1">
      <alignment vertical="center"/>
    </xf>
    <xf numFmtId="0" fontId="0" fillId="5" borderId="9" xfId="0" applyFill="1" applyBorder="1" applyAlignment="1">
      <alignment vertical="center"/>
    </xf>
    <xf numFmtId="0" fontId="0" fillId="2" borderId="7" xfId="0" applyFill="1" applyBorder="1" applyAlignment="1">
      <alignment vertical="center"/>
    </xf>
    <xf numFmtId="0" fontId="0" fillId="4" borderId="17" xfId="0" applyFill="1" applyBorder="1" applyAlignment="1">
      <alignment vertical="center"/>
    </xf>
    <xf numFmtId="0" fontId="0" fillId="4" borderId="10" xfId="0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5" borderId="16" xfId="0" applyFill="1" applyBorder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0" fontId="0" fillId="5" borderId="9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4" borderId="17" xfId="0" applyFill="1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0" fontId="0" fillId="0" borderId="28" xfId="0" applyBorder="1"/>
    <xf numFmtId="0" fontId="0" fillId="0" borderId="28" xfId="0" applyBorder="1" applyAlignment="1">
      <alignment horizontal="center" vertical="center"/>
    </xf>
    <xf numFmtId="0" fontId="0" fillId="0" borderId="27" xfId="0" applyBorder="1" applyAlignment="1">
      <alignment vertical="center"/>
    </xf>
    <xf numFmtId="0" fontId="0" fillId="0" borderId="29" xfId="0" applyBorder="1"/>
    <xf numFmtId="0" fontId="0" fillId="0" borderId="2" xfId="0" applyBorder="1" applyAlignment="1">
      <alignment horizontal="center"/>
    </xf>
    <xf numFmtId="0" fontId="0" fillId="5" borderId="2" xfId="0" applyFill="1" applyBorder="1" applyAlignment="1">
      <alignment horizontal="center"/>
    </xf>
    <xf numFmtId="0" fontId="1" fillId="6" borderId="13" xfId="0" applyFont="1" applyFill="1" applyBorder="1" applyAlignment="1">
      <alignment horizontal="center" wrapText="1"/>
    </xf>
    <xf numFmtId="0" fontId="1" fillId="6" borderId="14" xfId="0" applyFont="1" applyFill="1" applyBorder="1" applyAlignment="1">
      <alignment horizontal="center" vertical="center" wrapText="1"/>
    </xf>
    <xf numFmtId="0" fontId="1" fillId="6" borderId="15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/>
    </xf>
    <xf numFmtId="0" fontId="10" fillId="0" borderId="0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19" xfId="0" applyBorder="1" applyAlignment="1">
      <alignment horizontal="center"/>
    </xf>
    <xf numFmtId="0" fontId="8" fillId="7" borderId="7" xfId="0" applyFont="1" applyFill="1" applyBorder="1" applyAlignment="1">
      <alignment horizontal="center"/>
    </xf>
    <xf numFmtId="0" fontId="8" fillId="7" borderId="21" xfId="0" applyFont="1" applyFill="1" applyBorder="1" applyAlignment="1"/>
    <xf numFmtId="0" fontId="8" fillId="7" borderId="30" xfId="0" applyFont="1" applyFill="1" applyBorder="1" applyAlignment="1"/>
    <xf numFmtId="0" fontId="0" fillId="7" borderId="4" xfId="0" applyFill="1" applyBorder="1" applyAlignment="1">
      <alignment horizontal="center" vertical="center"/>
    </xf>
    <xf numFmtId="0" fontId="0" fillId="7" borderId="25" xfId="0" applyFill="1" applyBorder="1" applyAlignment="1">
      <alignment vertical="center"/>
    </xf>
    <xf numFmtId="0" fontId="0" fillId="7" borderId="5" xfId="0" applyFill="1" applyBorder="1"/>
    <xf numFmtId="0" fontId="0" fillId="4" borderId="2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0" xfId="0" applyFill="1"/>
    <xf numFmtId="0" fontId="0" fillId="5" borderId="19" xfId="0" applyFill="1" applyBorder="1" applyAlignment="1">
      <alignment horizontal="center"/>
    </xf>
    <xf numFmtId="0" fontId="1" fillId="5" borderId="31" xfId="0" applyFont="1" applyFill="1" applyBorder="1" applyAlignment="1">
      <alignment horizontal="left" vertical="center" indent="3"/>
    </xf>
    <xf numFmtId="0" fontId="0" fillId="5" borderId="32" xfId="0" applyFill="1" applyBorder="1"/>
    <xf numFmtId="0" fontId="0" fillId="0" borderId="33" xfId="0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0" fillId="3" borderId="8" xfId="0" applyFill="1" applyBorder="1" applyAlignment="1">
      <alignment horizontal="left" vertical="center" wrapText="1" indent="1"/>
    </xf>
    <xf numFmtId="0" fontId="0" fillId="3" borderId="17" xfId="0" applyFill="1" applyBorder="1" applyAlignment="1">
      <alignment horizontal="center" vertical="center"/>
    </xf>
    <xf numFmtId="0" fontId="0" fillId="4" borderId="1" xfId="0" applyFill="1" applyBorder="1" applyAlignment="1">
      <alignment horizontal="left" vertical="center" wrapText="1" indent="1"/>
    </xf>
    <xf numFmtId="0" fontId="1" fillId="3" borderId="8" xfId="0" applyFont="1" applyFill="1" applyBorder="1" applyAlignment="1"/>
    <xf numFmtId="0" fontId="0" fillId="3" borderId="34" xfId="0" applyFill="1" applyBorder="1" applyAlignment="1">
      <alignment horizontal="center" vertical="center"/>
    </xf>
    <xf numFmtId="0" fontId="1" fillId="2" borderId="14" xfId="0" applyFont="1" applyFill="1" applyBorder="1" applyAlignment="1"/>
    <xf numFmtId="0" fontId="0" fillId="2" borderId="14" xfId="0" applyFill="1" applyBorder="1" applyAlignment="1">
      <alignment horizontal="left" vertical="center" wrapText="1" indent="1"/>
    </xf>
    <xf numFmtId="0" fontId="0" fillId="0" borderId="18" xfId="0" applyBorder="1" applyAlignment="1">
      <alignment horizontal="center"/>
    </xf>
    <xf numFmtId="0" fontId="0" fillId="0" borderId="6" xfId="0" applyBorder="1"/>
    <xf numFmtId="0" fontId="0" fillId="3" borderId="6" xfId="0" applyFill="1" applyBorder="1" applyAlignment="1">
      <alignment horizontal="left" vertical="center" indent="1"/>
    </xf>
    <xf numFmtId="0" fontId="0" fillId="0" borderId="11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164" fontId="0" fillId="0" borderId="10" xfId="0" applyNumberFormat="1" applyBorder="1"/>
    <xf numFmtId="0" fontId="0" fillId="2" borderId="21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164" fontId="0" fillId="0" borderId="7" xfId="0" applyNumberFormat="1" applyBorder="1"/>
    <xf numFmtId="0" fontId="0" fillId="4" borderId="19" xfId="0" applyFill="1" applyBorder="1" applyAlignment="1">
      <alignment horizontal="center"/>
    </xf>
    <xf numFmtId="0" fontId="0" fillId="3" borderId="12" xfId="0" applyFill="1" applyBorder="1" applyAlignment="1">
      <alignment horizontal="center"/>
    </xf>
    <xf numFmtId="0" fontId="0" fillId="3" borderId="21" xfId="0" applyFill="1" applyBorder="1" applyAlignment="1"/>
    <xf numFmtId="0" fontId="0" fillId="3" borderId="21" xfId="0" applyFill="1" applyBorder="1" applyAlignment="1">
      <alignment horizontal="left" vertical="center" wrapText="1" indent="1"/>
    </xf>
    <xf numFmtId="0" fontId="0" fillId="3" borderId="21" xfId="0" applyFill="1" applyBorder="1" applyAlignment="1">
      <alignment horizontal="center" vertical="center"/>
    </xf>
    <xf numFmtId="0" fontId="0" fillId="3" borderId="21" xfId="0" applyFill="1" applyBorder="1" applyAlignment="1">
      <alignment vertical="center"/>
    </xf>
    <xf numFmtId="0" fontId="0" fillId="3" borderId="22" xfId="0" applyFill="1" applyBorder="1"/>
    <xf numFmtId="0" fontId="8" fillId="7" borderId="12" xfId="0" applyFont="1" applyFill="1" applyBorder="1" applyAlignment="1">
      <alignment horizontal="center"/>
    </xf>
    <xf numFmtId="0" fontId="8" fillId="7" borderId="21" xfId="0" applyFont="1" applyFill="1" applyBorder="1" applyAlignment="1">
      <alignment horizontal="right"/>
    </xf>
    <xf numFmtId="0" fontId="0" fillId="7" borderId="21" xfId="0" applyFill="1" applyBorder="1" applyAlignment="1">
      <alignment horizontal="center" vertical="center"/>
    </xf>
    <xf numFmtId="0" fontId="0" fillId="7" borderId="22" xfId="0" applyFill="1" applyBorder="1" applyAlignment="1">
      <alignment vertical="center"/>
    </xf>
    <xf numFmtId="0" fontId="0" fillId="2" borderId="12" xfId="0" applyFill="1" applyBorder="1" applyAlignment="1">
      <alignment horizontal="center"/>
    </xf>
    <xf numFmtId="0" fontId="1" fillId="2" borderId="21" xfId="0" applyFont="1" applyFill="1" applyBorder="1" applyAlignment="1">
      <alignment horizontal="right" vertical="center" indent="1"/>
    </xf>
    <xf numFmtId="164" fontId="0" fillId="3" borderId="7" xfId="0" applyNumberFormat="1" applyFill="1" applyBorder="1"/>
    <xf numFmtId="164" fontId="0" fillId="3" borderId="34" xfId="0" applyNumberFormat="1" applyFill="1" applyBorder="1"/>
    <xf numFmtId="164" fontId="0" fillId="0" borderId="24" xfId="0" applyNumberFormat="1" applyBorder="1"/>
    <xf numFmtId="164" fontId="0" fillId="0" borderId="23" xfId="0" applyNumberFormat="1" applyBorder="1"/>
    <xf numFmtId="0" fontId="0" fillId="3" borderId="28" xfId="0" applyFill="1" applyBorder="1" applyAlignment="1">
      <alignment horizontal="left" vertical="center" indent="1"/>
    </xf>
    <xf numFmtId="0" fontId="0" fillId="0" borderId="0" xfId="0" applyBorder="1" applyAlignment="1">
      <alignment horizontal="center" vertical="center"/>
    </xf>
    <xf numFmtId="0" fontId="1" fillId="2" borderId="21" xfId="0" applyFont="1" applyFill="1" applyBorder="1" applyAlignment="1">
      <alignment horizontal="right"/>
    </xf>
    <xf numFmtId="0" fontId="0" fillId="2" borderId="22" xfId="0" applyFill="1" applyBorder="1" applyAlignment="1">
      <alignment vertical="center"/>
    </xf>
    <xf numFmtId="0" fontId="2" fillId="4" borderId="1" xfId="0" applyFont="1" applyFill="1" applyBorder="1" applyAlignment="1">
      <alignment horizontal="left" vertical="center" indent="1"/>
    </xf>
    <xf numFmtId="0" fontId="3" fillId="4" borderId="1" xfId="0" applyFont="1" applyFill="1" applyBorder="1" applyAlignment="1">
      <alignment horizontal="left" vertical="center" indent="1"/>
    </xf>
    <xf numFmtId="0" fontId="1" fillId="2" borderId="14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1701799</xdr:colOff>
      <xdr:row>3</xdr:row>
      <xdr:rowOff>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961216" cy="7823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91"/>
  <sheetViews>
    <sheetView tabSelected="1" view="pageBreakPreview" topLeftCell="A76" zoomScale="90" zoomScaleNormal="30" zoomScaleSheetLayoutView="90" workbookViewId="0">
      <selection activeCell="I89" sqref="I89"/>
    </sheetView>
  </sheetViews>
  <sheetFormatPr defaultRowHeight="15" x14ac:dyDescent="0.25"/>
  <cols>
    <col min="1" max="1" width="7.140625" style="35" customWidth="1"/>
    <col min="2" max="2" width="11.28515625" customWidth="1"/>
    <col min="3" max="3" width="72.28515625" customWidth="1"/>
    <col min="4" max="4" width="9.42578125" style="51" customWidth="1"/>
    <col min="5" max="5" width="9.140625" style="51"/>
    <col min="6" max="6" width="15.5703125" style="42" customWidth="1"/>
    <col min="7" max="7" width="15.28515625" customWidth="1"/>
  </cols>
  <sheetData>
    <row r="1" spans="1:7" x14ac:dyDescent="0.25">
      <c r="B1" s="28"/>
      <c r="C1" s="29"/>
      <c r="D1" s="40"/>
      <c r="E1" s="30"/>
      <c r="F1" s="30"/>
      <c r="G1" s="30"/>
    </row>
    <row r="2" spans="1:7" ht="21" customHeight="1" x14ac:dyDescent="0.25">
      <c r="B2" s="31"/>
      <c r="C2" s="32"/>
      <c r="D2" s="41"/>
      <c r="E2" s="41"/>
      <c r="F2" s="30"/>
      <c r="G2" s="30"/>
    </row>
    <row r="3" spans="1:7" ht="21" customHeight="1" x14ac:dyDescent="0.25">
      <c r="B3" s="31"/>
      <c r="C3" s="32"/>
      <c r="D3" s="41"/>
      <c r="E3" s="41"/>
      <c r="F3" s="30"/>
      <c r="G3" s="30"/>
    </row>
    <row r="4" spans="1:7" ht="7.5" customHeight="1" x14ac:dyDescent="0.25">
      <c r="B4" s="31"/>
      <c r="C4" s="32"/>
      <c r="D4" s="41"/>
      <c r="E4" s="41"/>
      <c r="F4" s="30"/>
      <c r="G4" s="30"/>
    </row>
    <row r="5" spans="1:7" ht="21" customHeight="1" x14ac:dyDescent="0.25">
      <c r="A5" s="68" t="s">
        <v>83</v>
      </c>
      <c r="B5" s="31"/>
      <c r="C5" s="32"/>
      <c r="D5" s="41"/>
      <c r="E5" s="41"/>
      <c r="F5" s="30"/>
      <c r="G5" s="30"/>
    </row>
    <row r="6" spans="1:7" ht="6" customHeight="1" x14ac:dyDescent="0.25">
      <c r="A6" s="68"/>
      <c r="B6" s="31"/>
      <c r="C6" s="32"/>
      <c r="D6" s="41"/>
      <c r="E6" s="41"/>
      <c r="F6" s="30"/>
      <c r="G6" s="30"/>
    </row>
    <row r="7" spans="1:7" ht="15.75" customHeight="1" x14ac:dyDescent="0.3">
      <c r="A7" s="68" t="s">
        <v>84</v>
      </c>
      <c r="C7" s="33"/>
      <c r="G7" s="69" t="s">
        <v>74</v>
      </c>
    </row>
    <row r="8" spans="1:7" ht="15.75" thickBot="1" x14ac:dyDescent="0.3">
      <c r="C8" s="1"/>
    </row>
    <row r="9" spans="1:7" ht="30.75" thickBot="1" x14ac:dyDescent="0.3">
      <c r="A9" s="65" t="s">
        <v>78</v>
      </c>
      <c r="B9" s="66" t="s">
        <v>80</v>
      </c>
      <c r="C9" s="66" t="s">
        <v>79</v>
      </c>
      <c r="D9" s="66" t="s">
        <v>76</v>
      </c>
      <c r="E9" s="66" t="s">
        <v>75</v>
      </c>
      <c r="F9" s="66" t="s">
        <v>141</v>
      </c>
      <c r="G9" s="67" t="s">
        <v>142</v>
      </c>
    </row>
    <row r="10" spans="1:7" ht="15.75" thickBot="1" x14ac:dyDescent="0.3">
      <c r="A10" s="70"/>
      <c r="B10" s="59"/>
      <c r="C10" s="59"/>
      <c r="D10" s="60"/>
      <c r="E10" s="60"/>
      <c r="F10" s="61"/>
      <c r="G10" s="62"/>
    </row>
    <row r="11" spans="1:7" ht="16.5" thickBot="1" x14ac:dyDescent="0.3">
      <c r="A11" s="72" t="s">
        <v>77</v>
      </c>
      <c r="B11" s="73" t="s">
        <v>81</v>
      </c>
      <c r="C11" s="74"/>
      <c r="D11" s="75"/>
      <c r="E11" s="75"/>
      <c r="F11" s="76"/>
      <c r="G11" s="77"/>
    </row>
    <row r="12" spans="1:7" ht="15.75" thickBot="1" x14ac:dyDescent="0.3">
      <c r="A12" s="84"/>
      <c r="B12" s="13"/>
      <c r="C12" s="13"/>
      <c r="D12" s="34"/>
      <c r="E12" s="34"/>
      <c r="F12" s="43"/>
      <c r="G12" s="14"/>
    </row>
    <row r="13" spans="1:7" ht="15.75" thickBot="1" x14ac:dyDescent="0.3">
      <c r="A13" s="85" t="s">
        <v>82</v>
      </c>
      <c r="B13" s="125" t="s">
        <v>1</v>
      </c>
      <c r="C13" s="125"/>
      <c r="D13" s="52"/>
      <c r="E13" s="52"/>
      <c r="F13" s="44"/>
      <c r="G13" s="16"/>
    </row>
    <row r="14" spans="1:7" s="26" customFormat="1" x14ac:dyDescent="0.25">
      <c r="A14" s="81"/>
      <c r="B14" s="36" t="s">
        <v>2</v>
      </c>
      <c r="C14" s="17"/>
      <c r="D14" s="53"/>
      <c r="E14" s="53"/>
      <c r="F14" s="45"/>
      <c r="G14" s="25"/>
    </row>
    <row r="15" spans="1:7" x14ac:dyDescent="0.25">
      <c r="A15" s="78">
        <v>1</v>
      </c>
      <c r="B15" s="7" t="s">
        <v>3</v>
      </c>
      <c r="C15" s="7" t="s">
        <v>61</v>
      </c>
      <c r="D15" s="54"/>
      <c r="E15" s="54"/>
      <c r="F15" s="46"/>
      <c r="G15" s="12" t="s">
        <v>73</v>
      </c>
    </row>
    <row r="16" spans="1:7" s="26" customFormat="1" x14ac:dyDescent="0.25">
      <c r="A16" s="64"/>
      <c r="B16" s="36" t="s">
        <v>4</v>
      </c>
      <c r="C16" s="17"/>
      <c r="D16" s="55"/>
      <c r="E16" s="55"/>
      <c r="F16" s="47"/>
      <c r="G16" s="27"/>
    </row>
    <row r="17" spans="1:7" x14ac:dyDescent="0.25">
      <c r="A17" s="63">
        <v>2</v>
      </c>
      <c r="B17" s="6" t="s">
        <v>5</v>
      </c>
      <c r="C17" s="6" t="s">
        <v>143</v>
      </c>
      <c r="D17" s="11" t="s">
        <v>63</v>
      </c>
      <c r="E17" s="11">
        <v>1</v>
      </c>
      <c r="F17" s="11"/>
      <c r="G17" s="98">
        <f>E17*F17</f>
        <v>0</v>
      </c>
    </row>
    <row r="18" spans="1:7" ht="15" customHeight="1" x14ac:dyDescent="0.25">
      <c r="A18" s="63">
        <v>3</v>
      </c>
      <c r="B18" s="6" t="s">
        <v>6</v>
      </c>
      <c r="C18" s="6" t="s">
        <v>110</v>
      </c>
      <c r="D18" s="11" t="s">
        <v>63</v>
      </c>
      <c r="E18" s="11">
        <v>1</v>
      </c>
      <c r="F18" s="11"/>
      <c r="G18" s="98">
        <f t="shared" ref="G18:G27" si="0">E18*F18</f>
        <v>0</v>
      </c>
    </row>
    <row r="19" spans="1:7" x14ac:dyDescent="0.25">
      <c r="A19" s="63">
        <v>4</v>
      </c>
      <c r="B19" s="6" t="s">
        <v>7</v>
      </c>
      <c r="C19" s="6" t="s">
        <v>111</v>
      </c>
      <c r="D19" s="11" t="s">
        <v>63</v>
      </c>
      <c r="E19" s="11">
        <v>1</v>
      </c>
      <c r="F19" s="11"/>
      <c r="G19" s="98">
        <f t="shared" si="0"/>
        <v>0</v>
      </c>
    </row>
    <row r="20" spans="1:7" x14ac:dyDescent="0.25">
      <c r="A20" s="63">
        <v>5</v>
      </c>
      <c r="B20" s="6" t="s">
        <v>8</v>
      </c>
      <c r="C20" s="6" t="s">
        <v>112</v>
      </c>
      <c r="D20" s="11" t="s">
        <v>63</v>
      </c>
      <c r="E20" s="11">
        <v>1</v>
      </c>
      <c r="F20" s="11"/>
      <c r="G20" s="98">
        <f t="shared" si="0"/>
        <v>0</v>
      </c>
    </row>
    <row r="21" spans="1:7" x14ac:dyDescent="0.25">
      <c r="A21" s="63">
        <v>6</v>
      </c>
      <c r="B21" s="6" t="s">
        <v>9</v>
      </c>
      <c r="C21" s="6" t="s">
        <v>113</v>
      </c>
      <c r="D21" s="11" t="s">
        <v>63</v>
      </c>
      <c r="E21" s="11">
        <v>1</v>
      </c>
      <c r="F21" s="11"/>
      <c r="G21" s="98">
        <f t="shared" si="0"/>
        <v>0</v>
      </c>
    </row>
    <row r="22" spans="1:7" x14ac:dyDescent="0.25">
      <c r="A22" s="63">
        <v>7</v>
      </c>
      <c r="B22" s="6" t="s">
        <v>10</v>
      </c>
      <c r="C22" s="6" t="s">
        <v>114</v>
      </c>
      <c r="D22" s="11" t="s">
        <v>63</v>
      </c>
      <c r="E22" s="11">
        <v>1</v>
      </c>
      <c r="F22" s="11"/>
      <c r="G22" s="98">
        <f t="shared" si="0"/>
        <v>0</v>
      </c>
    </row>
    <row r="23" spans="1:7" x14ac:dyDescent="0.25">
      <c r="A23" s="63">
        <v>8</v>
      </c>
      <c r="B23" s="6" t="s">
        <v>11</v>
      </c>
      <c r="C23" s="6" t="s">
        <v>115</v>
      </c>
      <c r="D23" s="11" t="s">
        <v>63</v>
      </c>
      <c r="E23" s="11">
        <v>1</v>
      </c>
      <c r="F23" s="11"/>
      <c r="G23" s="98">
        <f t="shared" si="0"/>
        <v>0</v>
      </c>
    </row>
    <row r="24" spans="1:7" x14ac:dyDescent="0.25">
      <c r="A24" s="63">
        <v>9</v>
      </c>
      <c r="B24" s="6" t="s">
        <v>12</v>
      </c>
      <c r="C24" s="6" t="s">
        <v>116</v>
      </c>
      <c r="D24" s="11" t="s">
        <v>63</v>
      </c>
      <c r="E24" s="11">
        <v>1</v>
      </c>
      <c r="F24" s="11"/>
      <c r="G24" s="98">
        <f t="shared" si="0"/>
        <v>0</v>
      </c>
    </row>
    <row r="25" spans="1:7" x14ac:dyDescent="0.25">
      <c r="A25" s="63">
        <v>10</v>
      </c>
      <c r="B25" s="6" t="s">
        <v>13</v>
      </c>
      <c r="C25" s="6" t="s">
        <v>117</v>
      </c>
      <c r="D25" s="11" t="s">
        <v>63</v>
      </c>
      <c r="E25" s="11">
        <v>1</v>
      </c>
      <c r="F25" s="11"/>
      <c r="G25" s="98">
        <f t="shared" si="0"/>
        <v>0</v>
      </c>
    </row>
    <row r="26" spans="1:7" ht="15" customHeight="1" x14ac:dyDescent="0.25">
      <c r="A26" s="63">
        <v>11</v>
      </c>
      <c r="B26" s="6" t="s">
        <v>14</v>
      </c>
      <c r="C26" s="6" t="s">
        <v>119</v>
      </c>
      <c r="D26" s="11" t="s">
        <v>63</v>
      </c>
      <c r="E26" s="11">
        <v>1</v>
      </c>
      <c r="F26" s="11"/>
      <c r="G26" s="98">
        <f t="shared" si="0"/>
        <v>0</v>
      </c>
    </row>
    <row r="27" spans="1:7" x14ac:dyDescent="0.25">
      <c r="A27" s="63">
        <v>12</v>
      </c>
      <c r="B27" s="6" t="s">
        <v>15</v>
      </c>
      <c r="C27" s="6" t="s">
        <v>118</v>
      </c>
      <c r="D27" s="11" t="s">
        <v>63</v>
      </c>
      <c r="E27" s="11">
        <v>1</v>
      </c>
      <c r="F27" s="11"/>
      <c r="G27" s="98">
        <f t="shared" si="0"/>
        <v>0</v>
      </c>
    </row>
    <row r="28" spans="1:7" x14ac:dyDescent="0.25">
      <c r="A28" s="78">
        <v>13</v>
      </c>
      <c r="B28" s="123" t="s">
        <v>16</v>
      </c>
      <c r="C28" s="123" t="s">
        <v>126</v>
      </c>
      <c r="D28" s="54"/>
      <c r="E28" s="54"/>
      <c r="F28" s="54"/>
      <c r="G28" s="12" t="s">
        <v>73</v>
      </c>
    </row>
    <row r="29" spans="1:7" s="26" customFormat="1" x14ac:dyDescent="0.25">
      <c r="A29" s="64"/>
      <c r="B29" s="37" t="s">
        <v>17</v>
      </c>
      <c r="C29" s="17"/>
      <c r="D29" s="55"/>
      <c r="E29" s="55"/>
      <c r="F29" s="47"/>
      <c r="G29" s="27"/>
    </row>
    <row r="30" spans="1:7" ht="18" customHeight="1" x14ac:dyDescent="0.25">
      <c r="A30" s="78">
        <v>14</v>
      </c>
      <c r="B30" s="7" t="s">
        <v>18</v>
      </c>
      <c r="C30" s="7" t="s">
        <v>127</v>
      </c>
      <c r="D30" s="54"/>
      <c r="E30" s="54"/>
      <c r="F30" s="46"/>
      <c r="G30" s="12" t="s">
        <v>73</v>
      </c>
    </row>
    <row r="31" spans="1:7" ht="14.45" customHeight="1" x14ac:dyDescent="0.25">
      <c r="A31" s="78">
        <v>15</v>
      </c>
      <c r="B31" s="7" t="s">
        <v>19</v>
      </c>
      <c r="C31" s="7" t="s">
        <v>128</v>
      </c>
      <c r="D31" s="54"/>
      <c r="E31" s="54"/>
      <c r="F31" s="46"/>
      <c r="G31" s="12" t="s">
        <v>73</v>
      </c>
    </row>
    <row r="32" spans="1:7" x14ac:dyDescent="0.25">
      <c r="A32" s="78">
        <v>16</v>
      </c>
      <c r="B32" s="7" t="s">
        <v>20</v>
      </c>
      <c r="C32" s="7" t="s">
        <v>129</v>
      </c>
      <c r="D32" s="54"/>
      <c r="E32" s="54"/>
      <c r="F32" s="46"/>
      <c r="G32" s="12" t="s">
        <v>73</v>
      </c>
    </row>
    <row r="33" spans="1:7" x14ac:dyDescent="0.25">
      <c r="A33" s="78">
        <v>17</v>
      </c>
      <c r="B33" s="7" t="s">
        <v>21</v>
      </c>
      <c r="C33" s="7" t="s">
        <v>130</v>
      </c>
      <c r="D33" s="54"/>
      <c r="E33" s="54"/>
      <c r="F33" s="46"/>
      <c r="G33" s="12" t="s">
        <v>73</v>
      </c>
    </row>
    <row r="34" spans="1:7" x14ac:dyDescent="0.25">
      <c r="A34" s="78">
        <v>18</v>
      </c>
      <c r="B34" s="7" t="s">
        <v>22</v>
      </c>
      <c r="C34" s="7" t="s">
        <v>131</v>
      </c>
      <c r="D34" s="54"/>
      <c r="E34" s="54"/>
      <c r="F34" s="46"/>
      <c r="G34" s="12" t="s">
        <v>73</v>
      </c>
    </row>
    <row r="35" spans="1:7" s="26" customFormat="1" x14ac:dyDescent="0.25">
      <c r="A35" s="64"/>
      <c r="B35" s="37" t="s">
        <v>23</v>
      </c>
      <c r="C35" s="17"/>
      <c r="D35" s="55"/>
      <c r="E35" s="55"/>
      <c r="F35" s="47"/>
      <c r="G35" s="27"/>
    </row>
    <row r="36" spans="1:7" ht="15.75" customHeight="1" x14ac:dyDescent="0.25">
      <c r="A36" s="79">
        <v>19</v>
      </c>
      <c r="B36" s="6" t="s">
        <v>24</v>
      </c>
      <c r="C36" s="6" t="s">
        <v>120</v>
      </c>
      <c r="D36" s="11" t="s">
        <v>63</v>
      </c>
      <c r="E36" s="11">
        <v>1</v>
      </c>
      <c r="F36" s="11"/>
      <c r="G36" s="98">
        <f t="shared" ref="G36:G37" si="1">E36*F36</f>
        <v>0</v>
      </c>
    </row>
    <row r="37" spans="1:7" ht="15.75" customHeight="1" x14ac:dyDescent="0.25">
      <c r="A37" s="79">
        <v>20</v>
      </c>
      <c r="B37" s="6" t="s">
        <v>25</v>
      </c>
      <c r="C37" s="6" t="s">
        <v>121</v>
      </c>
      <c r="D37" s="11" t="s">
        <v>63</v>
      </c>
      <c r="E37" s="11">
        <v>1</v>
      </c>
      <c r="F37" s="11"/>
      <c r="G37" s="98">
        <f t="shared" si="1"/>
        <v>0</v>
      </c>
    </row>
    <row r="38" spans="1:7" s="26" customFormat="1" x14ac:dyDescent="0.25">
      <c r="A38" s="64"/>
      <c r="B38" s="37" t="s">
        <v>26</v>
      </c>
      <c r="C38" s="17"/>
      <c r="D38" s="55"/>
      <c r="E38" s="55"/>
      <c r="F38" s="47"/>
      <c r="G38" s="27"/>
    </row>
    <row r="39" spans="1:7" ht="16.149999999999999" customHeight="1" x14ac:dyDescent="0.25">
      <c r="A39" s="63">
        <v>21</v>
      </c>
      <c r="B39" s="6" t="s">
        <v>27</v>
      </c>
      <c r="C39" s="6" t="s">
        <v>122</v>
      </c>
      <c r="D39" s="11" t="s">
        <v>63</v>
      </c>
      <c r="E39" s="11">
        <v>1</v>
      </c>
      <c r="F39" s="11"/>
      <c r="G39" s="98">
        <f t="shared" ref="G39:G41" si="2">E39*F39</f>
        <v>0</v>
      </c>
    </row>
    <row r="40" spans="1:7" ht="17.45" customHeight="1" x14ac:dyDescent="0.25">
      <c r="A40" s="63">
        <v>22</v>
      </c>
      <c r="B40" s="6" t="s">
        <v>28</v>
      </c>
      <c r="C40" s="6" t="s">
        <v>123</v>
      </c>
      <c r="D40" s="11" t="s">
        <v>63</v>
      </c>
      <c r="E40" s="11">
        <v>1</v>
      </c>
      <c r="F40" s="11"/>
      <c r="G40" s="98">
        <f t="shared" si="2"/>
        <v>0</v>
      </c>
    </row>
    <row r="41" spans="1:7" ht="18.75" customHeight="1" x14ac:dyDescent="0.25">
      <c r="A41" s="63">
        <v>23</v>
      </c>
      <c r="B41" s="6" t="s">
        <v>29</v>
      </c>
      <c r="C41" s="6" t="s">
        <v>124</v>
      </c>
      <c r="D41" s="11" t="s">
        <v>63</v>
      </c>
      <c r="E41" s="11">
        <v>1</v>
      </c>
      <c r="F41" s="11"/>
      <c r="G41" s="98">
        <f t="shared" si="2"/>
        <v>0</v>
      </c>
    </row>
    <row r="42" spans="1:7" x14ac:dyDescent="0.25">
      <c r="A42" s="78">
        <v>24</v>
      </c>
      <c r="B42" s="7" t="s">
        <v>30</v>
      </c>
      <c r="C42" s="7" t="s">
        <v>125</v>
      </c>
      <c r="D42" s="54"/>
      <c r="E42" s="54"/>
      <c r="F42" s="46"/>
      <c r="G42" s="12" t="s">
        <v>73</v>
      </c>
    </row>
    <row r="43" spans="1:7" x14ac:dyDescent="0.25">
      <c r="A43" s="63">
        <v>25</v>
      </c>
      <c r="B43" s="6" t="s">
        <v>31</v>
      </c>
      <c r="C43" s="6" t="s">
        <v>109</v>
      </c>
      <c r="D43" s="24" t="s">
        <v>63</v>
      </c>
      <c r="E43" s="24">
        <v>1</v>
      </c>
      <c r="F43" s="24"/>
      <c r="G43" s="98">
        <f t="shared" ref="G43:G44" si="3">E43*F43</f>
        <v>0</v>
      </c>
    </row>
    <row r="44" spans="1:7" x14ac:dyDescent="0.25">
      <c r="A44" s="63">
        <v>26</v>
      </c>
      <c r="B44" s="6" t="s">
        <v>32</v>
      </c>
      <c r="C44" s="6" t="s">
        <v>108</v>
      </c>
      <c r="D44" s="24" t="s">
        <v>63</v>
      </c>
      <c r="E44" s="24">
        <v>1</v>
      </c>
      <c r="F44" s="24"/>
      <c r="G44" s="98">
        <f t="shared" si="3"/>
        <v>0</v>
      </c>
    </row>
    <row r="45" spans="1:7" s="26" customFormat="1" x14ac:dyDescent="0.25">
      <c r="A45" s="64"/>
      <c r="B45" s="82" t="s">
        <v>33</v>
      </c>
      <c r="C45" s="83"/>
      <c r="D45" s="55"/>
      <c r="E45" s="55"/>
      <c r="F45" s="47"/>
      <c r="G45" s="27"/>
    </row>
    <row r="46" spans="1:7" s="26" customFormat="1" x14ac:dyDescent="0.25">
      <c r="A46" s="81"/>
      <c r="B46" s="38"/>
      <c r="C46" s="18" t="s">
        <v>34</v>
      </c>
      <c r="D46" s="53"/>
      <c r="E46" s="53"/>
      <c r="F46" s="45"/>
      <c r="G46" s="25"/>
    </row>
    <row r="47" spans="1:7" x14ac:dyDescent="0.25">
      <c r="A47" s="78">
        <v>27</v>
      </c>
      <c r="B47" s="7" t="s">
        <v>35</v>
      </c>
      <c r="C47" s="7" t="s">
        <v>106</v>
      </c>
      <c r="D47" s="54"/>
      <c r="E47" s="54"/>
      <c r="F47" s="46"/>
      <c r="G47" s="12" t="s">
        <v>73</v>
      </c>
    </row>
    <row r="48" spans="1:7" ht="19.5" customHeight="1" x14ac:dyDescent="0.25">
      <c r="A48" s="63">
        <v>28</v>
      </c>
      <c r="B48" s="6" t="s">
        <v>36</v>
      </c>
      <c r="C48" s="6" t="s">
        <v>105</v>
      </c>
      <c r="D48" s="11" t="s">
        <v>63</v>
      </c>
      <c r="E48" s="11">
        <v>1</v>
      </c>
      <c r="F48" s="11"/>
      <c r="G48" s="98">
        <f t="shared" ref="G48" si="4">E48*F48</f>
        <v>0</v>
      </c>
    </row>
    <row r="49" spans="1:7" x14ac:dyDescent="0.25">
      <c r="A49" s="78">
        <v>29</v>
      </c>
      <c r="B49" s="7" t="s">
        <v>37</v>
      </c>
      <c r="C49" s="7" t="s">
        <v>104</v>
      </c>
      <c r="D49" s="54"/>
      <c r="E49" s="54"/>
      <c r="F49" s="46"/>
      <c r="G49" s="12" t="s">
        <v>73</v>
      </c>
    </row>
    <row r="50" spans="1:7" x14ac:dyDescent="0.25">
      <c r="A50" s="78">
        <v>30</v>
      </c>
      <c r="B50" s="124" t="s">
        <v>38</v>
      </c>
      <c r="C50" s="124" t="s">
        <v>103</v>
      </c>
      <c r="D50" s="54"/>
      <c r="E50" s="54"/>
      <c r="F50" s="46"/>
      <c r="G50" s="12" t="s">
        <v>73</v>
      </c>
    </row>
    <row r="51" spans="1:7" x14ac:dyDescent="0.25">
      <c r="A51" s="64"/>
      <c r="B51" s="38"/>
      <c r="C51" s="18" t="s">
        <v>39</v>
      </c>
      <c r="D51" s="55"/>
      <c r="E51" s="55"/>
      <c r="F51" s="47"/>
      <c r="G51" s="27"/>
    </row>
    <row r="52" spans="1:7" x14ac:dyDescent="0.25">
      <c r="A52" s="78">
        <v>31</v>
      </c>
      <c r="B52" s="7" t="s">
        <v>40</v>
      </c>
      <c r="C52" s="7" t="s">
        <v>102</v>
      </c>
      <c r="D52" s="54"/>
      <c r="E52" s="54"/>
      <c r="F52" s="46"/>
      <c r="G52" s="12" t="s">
        <v>73</v>
      </c>
    </row>
    <row r="53" spans="1:7" x14ac:dyDescent="0.25">
      <c r="A53" s="78">
        <v>32</v>
      </c>
      <c r="B53" s="7" t="s">
        <v>41</v>
      </c>
      <c r="C53" s="7" t="s">
        <v>101</v>
      </c>
      <c r="D53" s="54"/>
      <c r="E53" s="54"/>
      <c r="F53" s="46"/>
      <c r="G53" s="12" t="s">
        <v>73</v>
      </c>
    </row>
    <row r="54" spans="1:7" x14ac:dyDescent="0.25">
      <c r="A54" s="78">
        <v>33</v>
      </c>
      <c r="B54" s="7" t="s">
        <v>42</v>
      </c>
      <c r="C54" s="7" t="s">
        <v>100</v>
      </c>
      <c r="D54" s="54"/>
      <c r="E54" s="54"/>
      <c r="F54" s="46"/>
      <c r="G54" s="12" t="s">
        <v>73</v>
      </c>
    </row>
    <row r="55" spans="1:7" x14ac:dyDescent="0.25">
      <c r="A55" s="78">
        <v>34</v>
      </c>
      <c r="B55" s="7" t="s">
        <v>43</v>
      </c>
      <c r="C55" s="7" t="s">
        <v>99</v>
      </c>
      <c r="D55" s="54"/>
      <c r="E55" s="54"/>
      <c r="F55" s="46"/>
      <c r="G55" s="12" t="s">
        <v>73</v>
      </c>
    </row>
    <row r="56" spans="1:7" x14ac:dyDescent="0.25">
      <c r="A56" s="78">
        <v>35</v>
      </c>
      <c r="B56" s="7" t="s">
        <v>44</v>
      </c>
      <c r="C56" s="7" t="s">
        <v>98</v>
      </c>
      <c r="D56" s="54"/>
      <c r="E56" s="54"/>
      <c r="F56" s="46"/>
      <c r="G56" s="12" t="s">
        <v>73</v>
      </c>
    </row>
    <row r="57" spans="1:7" x14ac:dyDescent="0.25">
      <c r="A57" s="78">
        <v>36</v>
      </c>
      <c r="B57" s="7" t="s">
        <v>45</v>
      </c>
      <c r="C57" s="7" t="s">
        <v>97</v>
      </c>
      <c r="D57" s="54"/>
      <c r="E57" s="54"/>
      <c r="F57" s="46"/>
      <c r="G57" s="12" t="s">
        <v>73</v>
      </c>
    </row>
    <row r="58" spans="1:7" x14ac:dyDescent="0.25">
      <c r="A58" s="64"/>
      <c r="B58" s="38"/>
      <c r="C58" s="18" t="s">
        <v>46</v>
      </c>
      <c r="D58" s="55"/>
      <c r="E58" s="55"/>
      <c r="F58" s="47"/>
      <c r="G58" s="27"/>
    </row>
    <row r="59" spans="1:7" ht="16.5" customHeight="1" x14ac:dyDescent="0.25">
      <c r="A59" s="63">
        <v>37</v>
      </c>
      <c r="B59" s="4" t="s">
        <v>47</v>
      </c>
      <c r="C59" s="4" t="s">
        <v>96</v>
      </c>
      <c r="D59" s="11" t="s">
        <v>63</v>
      </c>
      <c r="E59" s="11">
        <v>1</v>
      </c>
      <c r="F59" s="11"/>
      <c r="G59" s="98">
        <f t="shared" ref="G59" si="5">E59*F59</f>
        <v>0</v>
      </c>
    </row>
    <row r="60" spans="1:7" x14ac:dyDescent="0.25">
      <c r="A60" s="78">
        <v>38</v>
      </c>
      <c r="B60" s="7" t="s">
        <v>48</v>
      </c>
      <c r="C60" s="7" t="s">
        <v>95</v>
      </c>
      <c r="D60" s="54"/>
      <c r="E60" s="54"/>
      <c r="F60" s="46"/>
      <c r="G60" s="12" t="s">
        <v>73</v>
      </c>
    </row>
    <row r="61" spans="1:7" x14ac:dyDescent="0.25">
      <c r="A61" s="64"/>
      <c r="B61" s="38"/>
      <c r="C61" s="18" t="s">
        <v>49</v>
      </c>
      <c r="D61" s="55"/>
      <c r="E61" s="55"/>
      <c r="F61" s="47"/>
      <c r="G61" s="27"/>
    </row>
    <row r="62" spans="1:7" x14ac:dyDescent="0.25">
      <c r="A62" s="78">
        <v>39</v>
      </c>
      <c r="B62" s="7" t="s">
        <v>50</v>
      </c>
      <c r="C62" s="7" t="s">
        <v>94</v>
      </c>
      <c r="D62" s="54"/>
      <c r="E62" s="54"/>
      <c r="F62" s="46"/>
      <c r="G62" s="12" t="s">
        <v>73</v>
      </c>
    </row>
    <row r="63" spans="1:7" x14ac:dyDescent="0.25">
      <c r="A63" s="78">
        <v>40</v>
      </c>
      <c r="B63" s="7" t="s">
        <v>51</v>
      </c>
      <c r="C63" s="7" t="s">
        <v>93</v>
      </c>
      <c r="D63" s="54"/>
      <c r="E63" s="54"/>
      <c r="F63" s="46"/>
      <c r="G63" s="12" t="s">
        <v>73</v>
      </c>
    </row>
    <row r="64" spans="1:7" ht="15.75" customHeight="1" x14ac:dyDescent="0.25">
      <c r="A64" s="78">
        <v>41</v>
      </c>
      <c r="B64" s="7" t="s">
        <v>52</v>
      </c>
      <c r="C64" s="7" t="s">
        <v>91</v>
      </c>
      <c r="D64" s="54"/>
      <c r="E64" s="54"/>
      <c r="F64" s="46"/>
      <c r="G64" s="12" t="s">
        <v>73</v>
      </c>
    </row>
    <row r="65" spans="1:7" ht="15.75" customHeight="1" x14ac:dyDescent="0.25">
      <c r="A65" s="78">
        <v>42</v>
      </c>
      <c r="B65" s="7" t="s">
        <v>53</v>
      </c>
      <c r="C65" s="7" t="s">
        <v>92</v>
      </c>
      <c r="D65" s="54"/>
      <c r="E65" s="54"/>
      <c r="F65" s="46"/>
      <c r="G65" s="12" t="s">
        <v>73</v>
      </c>
    </row>
    <row r="66" spans="1:7" x14ac:dyDescent="0.25">
      <c r="A66" s="64"/>
      <c r="B66" s="37" t="s">
        <v>54</v>
      </c>
      <c r="C66" s="17"/>
      <c r="D66" s="55"/>
      <c r="E66" s="55"/>
      <c r="F66" s="47"/>
      <c r="G66" s="27"/>
    </row>
    <row r="67" spans="1:7" x14ac:dyDescent="0.25">
      <c r="A67" s="78">
        <v>43</v>
      </c>
      <c r="B67" s="7" t="s">
        <v>55</v>
      </c>
      <c r="C67" s="7" t="s">
        <v>90</v>
      </c>
      <c r="D67" s="54"/>
      <c r="E67" s="54"/>
      <c r="F67" s="46"/>
      <c r="G67" s="12" t="s">
        <v>73</v>
      </c>
    </row>
    <row r="68" spans="1:7" x14ac:dyDescent="0.25">
      <c r="A68" s="78">
        <v>44</v>
      </c>
      <c r="B68" s="7" t="s">
        <v>55</v>
      </c>
      <c r="C68" s="7" t="s">
        <v>89</v>
      </c>
      <c r="D68" s="54"/>
      <c r="E68" s="54"/>
      <c r="F68" s="46"/>
      <c r="G68" s="12" t="s">
        <v>73</v>
      </c>
    </row>
    <row r="69" spans="1:7" x14ac:dyDescent="0.25">
      <c r="A69" s="63">
        <v>45</v>
      </c>
      <c r="B69" s="6" t="s">
        <v>56</v>
      </c>
      <c r="C69" s="6" t="s">
        <v>88</v>
      </c>
      <c r="D69" s="11" t="s">
        <v>63</v>
      </c>
      <c r="E69" s="11">
        <v>1</v>
      </c>
      <c r="F69" s="11"/>
      <c r="G69" s="98">
        <f t="shared" ref="G69" si="6">E69*F69</f>
        <v>0</v>
      </c>
    </row>
    <row r="70" spans="1:7" x14ac:dyDescent="0.25">
      <c r="A70" s="64"/>
      <c r="B70" s="37" t="s">
        <v>57</v>
      </c>
      <c r="C70" s="17"/>
      <c r="D70" s="55"/>
      <c r="E70" s="55"/>
      <c r="F70" s="47"/>
      <c r="G70" s="27"/>
    </row>
    <row r="71" spans="1:7" ht="15" customHeight="1" x14ac:dyDescent="0.25">
      <c r="A71" s="63">
        <v>46</v>
      </c>
      <c r="B71" s="6" t="s">
        <v>58</v>
      </c>
      <c r="C71" s="6" t="s">
        <v>87</v>
      </c>
      <c r="D71" s="11" t="s">
        <v>63</v>
      </c>
      <c r="E71" s="11">
        <v>1</v>
      </c>
      <c r="F71" s="11"/>
      <c r="G71" s="98">
        <f t="shared" ref="G71:G72" si="7">E71*F71</f>
        <v>0</v>
      </c>
    </row>
    <row r="72" spans="1:7" ht="15" customHeight="1" x14ac:dyDescent="0.25">
      <c r="A72" s="63">
        <v>47</v>
      </c>
      <c r="B72" s="6" t="s">
        <v>59</v>
      </c>
      <c r="C72" s="6" t="s">
        <v>86</v>
      </c>
      <c r="D72" s="11" t="s">
        <v>63</v>
      </c>
      <c r="E72" s="11">
        <v>1</v>
      </c>
      <c r="F72" s="11"/>
      <c r="G72" s="98">
        <f t="shared" si="7"/>
        <v>0</v>
      </c>
    </row>
    <row r="73" spans="1:7" ht="16.149999999999999" customHeight="1" thickBot="1" x14ac:dyDescent="0.3">
      <c r="A73" s="78">
        <v>48</v>
      </c>
      <c r="B73" s="7" t="s">
        <v>60</v>
      </c>
      <c r="C73" s="7" t="s">
        <v>85</v>
      </c>
      <c r="D73" s="54"/>
      <c r="E73" s="54"/>
      <c r="F73" s="46"/>
      <c r="G73" s="12" t="s">
        <v>73</v>
      </c>
    </row>
    <row r="74" spans="1:7" ht="15.75" thickBot="1" x14ac:dyDescent="0.3">
      <c r="A74" s="113"/>
      <c r="B74" s="22"/>
      <c r="C74" s="114" t="s">
        <v>136</v>
      </c>
      <c r="D74" s="99"/>
      <c r="E74" s="99"/>
      <c r="F74" s="100"/>
      <c r="G74" s="101">
        <f>G72+G71+G69+G59+G48+G44+G43+G41+G40+G39+G37+G36+G27+G26+G25+G24+G23+G22+G21+G20+G19+G18+G17</f>
        <v>0</v>
      </c>
    </row>
    <row r="75" spans="1:7" ht="15.75" thickBot="1" x14ac:dyDescent="0.3">
      <c r="A75" s="85" t="s">
        <v>107</v>
      </c>
      <c r="B75" s="39" t="s">
        <v>0</v>
      </c>
      <c r="C75" s="22"/>
      <c r="D75" s="56"/>
      <c r="E75" s="56"/>
      <c r="F75" s="48"/>
      <c r="G75" s="23"/>
    </row>
    <row r="76" spans="1:7" x14ac:dyDescent="0.25">
      <c r="A76" s="102">
        <v>1</v>
      </c>
      <c r="B76" s="21" t="s">
        <v>64</v>
      </c>
      <c r="C76" s="20" t="s">
        <v>132</v>
      </c>
      <c r="D76" s="57"/>
      <c r="E76" s="57"/>
      <c r="F76" s="49"/>
      <c r="G76" s="15" t="s">
        <v>73</v>
      </c>
    </row>
    <row r="77" spans="1:7" x14ac:dyDescent="0.25">
      <c r="A77" s="63">
        <v>2</v>
      </c>
      <c r="B77" s="3" t="s">
        <v>65</v>
      </c>
      <c r="C77" s="5" t="s">
        <v>137</v>
      </c>
      <c r="D77" s="8" t="s">
        <v>63</v>
      </c>
      <c r="E77" s="8">
        <v>1</v>
      </c>
      <c r="F77" s="8"/>
      <c r="G77" s="98">
        <f t="shared" ref="G77" si="8">E77*F77</f>
        <v>0</v>
      </c>
    </row>
    <row r="78" spans="1:7" s="2" customFormat="1" ht="15.6" customHeight="1" x14ac:dyDescent="0.25">
      <c r="A78" s="78">
        <v>3</v>
      </c>
      <c r="B78" s="10" t="s">
        <v>66</v>
      </c>
      <c r="C78" s="9" t="s">
        <v>69</v>
      </c>
      <c r="D78" s="58"/>
      <c r="E78" s="58"/>
      <c r="F78" s="50"/>
      <c r="G78" s="12" t="s">
        <v>73</v>
      </c>
    </row>
    <row r="79" spans="1:7" ht="15.75" thickBot="1" x14ac:dyDescent="0.3">
      <c r="A79" s="78">
        <v>4</v>
      </c>
      <c r="B79" s="10" t="s">
        <v>67</v>
      </c>
      <c r="C79" s="88" t="s">
        <v>68</v>
      </c>
      <c r="D79" s="58"/>
      <c r="E79" s="58"/>
      <c r="F79" s="50"/>
      <c r="G79" s="12" t="s">
        <v>73</v>
      </c>
    </row>
    <row r="80" spans="1:7" ht="15.75" thickBot="1" x14ac:dyDescent="0.3">
      <c r="A80" s="113"/>
      <c r="B80" s="22"/>
      <c r="C80" s="114" t="s">
        <v>138</v>
      </c>
      <c r="D80" s="99"/>
      <c r="E80" s="99"/>
      <c r="F80" s="100"/>
      <c r="G80" s="101">
        <f>G77</f>
        <v>0</v>
      </c>
    </row>
    <row r="81" spans="1:7" s="80" customFormat="1" ht="9" customHeight="1" thickBot="1" x14ac:dyDescent="0.3">
      <c r="A81" s="103"/>
      <c r="B81" s="104"/>
      <c r="C81" s="105"/>
      <c r="D81" s="106"/>
      <c r="E81" s="106"/>
      <c r="F81" s="107"/>
      <c r="G81" s="108"/>
    </row>
    <row r="82" spans="1:7" ht="16.5" thickBot="1" x14ac:dyDescent="0.3">
      <c r="A82" s="109"/>
      <c r="B82" s="73"/>
      <c r="C82" s="110" t="s">
        <v>139</v>
      </c>
      <c r="D82" s="111"/>
      <c r="E82" s="111"/>
      <c r="F82" s="112"/>
      <c r="G82" s="115">
        <f>G74+G80</f>
        <v>0</v>
      </c>
    </row>
    <row r="83" spans="1:7" s="80" customFormat="1" ht="6.75" customHeight="1" thickBot="1" x14ac:dyDescent="0.3">
      <c r="A83" s="103"/>
      <c r="B83" s="104"/>
      <c r="C83" s="105"/>
      <c r="D83" s="106"/>
      <c r="E83" s="106"/>
      <c r="F83" s="107"/>
      <c r="G83" s="108"/>
    </row>
    <row r="84" spans="1:7" ht="15.75" thickBot="1" x14ac:dyDescent="0.3">
      <c r="A84" s="85" t="s">
        <v>133</v>
      </c>
      <c r="B84" s="91" t="s">
        <v>70</v>
      </c>
      <c r="C84" s="92"/>
      <c r="D84" s="56"/>
      <c r="E84" s="56"/>
      <c r="F84" s="48"/>
      <c r="G84" s="23"/>
    </row>
    <row r="85" spans="1:7" x14ac:dyDescent="0.25">
      <c r="A85" s="71">
        <v>1</v>
      </c>
      <c r="B85" s="89"/>
      <c r="C85" s="86" t="s">
        <v>72</v>
      </c>
      <c r="D85" s="87" t="s">
        <v>71</v>
      </c>
      <c r="E85" s="87">
        <v>300</v>
      </c>
      <c r="F85" s="90"/>
      <c r="G85" s="116">
        <f t="shared" ref="G85:G86" si="9">E85*F85</f>
        <v>0</v>
      </c>
    </row>
    <row r="86" spans="1:7" ht="15.75" thickBot="1" x14ac:dyDescent="0.3">
      <c r="A86" s="93">
        <v>2</v>
      </c>
      <c r="B86" s="94"/>
      <c r="C86" s="95" t="s">
        <v>62</v>
      </c>
      <c r="D86" s="96" t="s">
        <v>144</v>
      </c>
      <c r="E86" s="96">
        <v>60</v>
      </c>
      <c r="F86" s="97"/>
      <c r="G86" s="117">
        <f t="shared" si="9"/>
        <v>0</v>
      </c>
    </row>
    <row r="87" spans="1:7" ht="15.75" thickBot="1" x14ac:dyDescent="0.3">
      <c r="A87" s="113"/>
      <c r="B87" s="22"/>
      <c r="C87" s="114" t="s">
        <v>134</v>
      </c>
      <c r="D87" s="99"/>
      <c r="E87" s="99"/>
      <c r="F87" s="100"/>
      <c r="G87" s="101">
        <f>G85+G86</f>
        <v>0</v>
      </c>
    </row>
    <row r="88" spans="1:7" ht="15.75" thickBot="1" x14ac:dyDescent="0.3">
      <c r="A88" s="84"/>
      <c r="B88" s="59"/>
      <c r="C88" s="119"/>
      <c r="D88" s="120"/>
      <c r="E88" s="120"/>
      <c r="F88" s="120"/>
      <c r="G88" s="19"/>
    </row>
    <row r="89" spans="1:7" ht="15.75" thickBot="1" x14ac:dyDescent="0.3">
      <c r="A89" s="113"/>
      <c r="B89" s="22"/>
      <c r="C89" s="121" t="s">
        <v>140</v>
      </c>
      <c r="D89" s="99"/>
      <c r="E89" s="99"/>
      <c r="F89" s="122"/>
      <c r="G89" s="118"/>
    </row>
    <row r="91" spans="1:7" x14ac:dyDescent="0.25">
      <c r="C91" s="1" t="s">
        <v>135</v>
      </c>
    </row>
  </sheetData>
  <mergeCells count="1">
    <mergeCell ref="B13:C13"/>
  </mergeCells>
  <pageMargins left="0.70866141732283472" right="0.70866141732283472" top="0.74803149606299213" bottom="0.74803149606299213" header="0.31496062992125984" footer="0.31496062992125984"/>
  <pageSetup paperSize="8" scale="93" fitToHeight="0" orientation="portrait" r:id="rId1"/>
  <rowBreaks count="1" manualBreakCount="1">
    <brk id="74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Troškovnik</vt:lpstr>
      <vt:lpstr>Troškovnik!Print_Area</vt:lpstr>
      <vt:lpstr>Troškovnik!Print_Titles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2022-02-11T09:57:11Z</cp:lastPrinted>
  <dcterms:created xsi:type="dcterms:W3CDTF">2021-12-29T11:53:13Z</dcterms:created>
  <dcterms:modified xsi:type="dcterms:W3CDTF">2022-02-15T12:50:58Z</dcterms:modified>
</cp:coreProperties>
</file>