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E:\Milena\POSAO 24.4\2021\BAGATELNA\J 265 - Sanacija lagune\"/>
    </mc:Choice>
  </mc:AlternateContent>
  <bookViews>
    <workbookView xWindow="-105" yWindow="-105" windowWidth="23250" windowHeight="12720" activeTab="2"/>
  </bookViews>
  <sheets>
    <sheet name="NASLOVNA " sheetId="32" r:id="rId1"/>
    <sheet name="UVODNI DIO " sheetId="31" r:id="rId2"/>
    <sheet name="SANACIJA LAGUNE" sheetId="10" r:id="rId3"/>
  </sheets>
  <externalReferences>
    <externalReference r:id="rId4"/>
    <externalReference r:id="rId5"/>
    <externalReference r:id="rId6"/>
    <externalReference r:id="rId7"/>
    <externalReference r:id="rId8"/>
    <externalReference r:id="rId9"/>
    <externalReference r:id="rId10"/>
  </externalReferences>
  <definedNames>
    <definedName name="a" localSheetId="0">#REF!</definedName>
    <definedName name="a">#REF!</definedName>
    <definedName name="BROD" localSheetId="0">#REF!</definedName>
    <definedName name="BROD">#REF!</definedName>
    <definedName name="Copy_of_DA669E372" localSheetId="0">#REF!</definedName>
    <definedName name="Copy_of_DA669E372">#REF!</definedName>
    <definedName name="d">#REF!</definedName>
    <definedName name="DALEKOVOD">#REF!</definedName>
    <definedName name="dd">#REF!</definedName>
    <definedName name="Gradec">#REF!</definedName>
    <definedName name="GRANIT">[1]FAKTORI!$B$4</definedName>
    <definedName name="GRANIT1">[1]FAKTORI!$B$5</definedName>
    <definedName name="HIDRA" localSheetId="0">[2]FAKTORI!$B$4</definedName>
    <definedName name="HIDRA">[3]FAKTORI!$B$4</definedName>
    <definedName name="i">#REF!</definedName>
    <definedName name="ii">#REF!</definedName>
    <definedName name="is">#REF!</definedName>
    <definedName name="jm">#REF!</definedName>
    <definedName name="k">#REF!</definedName>
    <definedName name="krizanje">#REF!</definedName>
    <definedName name="l">#REF!</definedName>
    <definedName name="m">#REF!</definedName>
    <definedName name="n">#REF!</definedName>
    <definedName name="nnm">#REF!</definedName>
    <definedName name="o">#REF!</definedName>
    <definedName name="OLE_LINK2">#REF!</definedName>
    <definedName name="po">#REF!</definedName>
    <definedName name="POPUST">[4]FAKTORI!$B$2</definedName>
    <definedName name="POPUST_2">[5]FAKTORI!$B$3</definedName>
    <definedName name="POSTO">[6]Rekapitulacija!$C$52</definedName>
    <definedName name="s">#REF!</definedName>
    <definedName name="st">#REF!</definedName>
    <definedName name="SWIETELSKY">[7]FAKTORI!$B$3</definedName>
    <definedName name="yx">#REF!</definedName>
    <definedName name="z">#REF!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10" l="1"/>
  <c r="F52" i="10" l="1"/>
  <c r="F9" i="10" l="1"/>
  <c r="F62" i="10" l="1"/>
  <c r="F24" i="10" l="1"/>
  <c r="F87" i="10" l="1"/>
  <c r="F70" i="10" l="1"/>
  <c r="F66" i="10"/>
  <c r="F99" i="10"/>
  <c r="F11" i="10"/>
  <c r="F85" i="10"/>
  <c r="F20" i="10" l="1"/>
  <c r="F82" i="10"/>
  <c r="F78" i="10"/>
  <c r="F44" i="10" l="1"/>
  <c r="F89" i="10"/>
  <c r="F114" i="10" s="1"/>
  <c r="F93" i="10"/>
  <c r="F95" i="10" s="1"/>
  <c r="F116" i="10" s="1"/>
  <c r="F46" i="10"/>
  <c r="F40" i="10"/>
  <c r="F38" i="10"/>
  <c r="F36" i="10"/>
  <c r="F60" i="10"/>
  <c r="F56" i="10"/>
  <c r="F72" i="10" l="1"/>
  <c r="F48" i="10"/>
  <c r="F22" i="10"/>
  <c r="F7" i="10"/>
  <c r="F101" i="10" l="1"/>
  <c r="F118" i="10" s="1"/>
  <c r="F26" i="10" l="1"/>
  <c r="F16" i="10" l="1"/>
  <c r="F13" i="10"/>
  <c r="F5" i="10" l="1"/>
  <c r="F30" i="10" s="1"/>
  <c r="F108" i="10" l="1"/>
  <c r="F110" i="10"/>
  <c r="F112" i="10" l="1"/>
  <c r="F121" i="10" s="1"/>
</calcChain>
</file>

<file path=xl/sharedStrings.xml><?xml version="1.0" encoding="utf-8"?>
<sst xmlns="http://schemas.openxmlformats.org/spreadsheetml/2006/main" count="173" uniqueCount="144">
  <si>
    <t>Redni         broj</t>
  </si>
  <si>
    <t>Opis rada</t>
  </si>
  <si>
    <t>Jedinična mjera</t>
  </si>
  <si>
    <t>Količina</t>
  </si>
  <si>
    <t>Jedinična cijena u kunama</t>
  </si>
  <si>
    <t>Ukupna cijena u kunama</t>
  </si>
  <si>
    <t>kom</t>
  </si>
  <si>
    <t>kpl</t>
  </si>
  <si>
    <t xml:space="preserve"> UKUPNO:</t>
  </si>
  <si>
    <t>UKUPNO</t>
  </si>
  <si>
    <t>1.1.</t>
  </si>
  <si>
    <t>TROŠKOVNIK</t>
  </si>
  <si>
    <t>Investitor :</t>
  </si>
  <si>
    <t>HRVATSKE AUTOCESTE d.o.o.</t>
  </si>
  <si>
    <t>Širolina 4</t>
  </si>
  <si>
    <t>Zahvat:</t>
  </si>
  <si>
    <t>Lokacija zahvata:</t>
  </si>
  <si>
    <t>Stupanj projekta:</t>
  </si>
  <si>
    <t>Troškovnik</t>
  </si>
  <si>
    <t>Broj projekta :</t>
  </si>
  <si>
    <t>Projektant:</t>
  </si>
  <si>
    <t>Direktor:</t>
  </si>
  <si>
    <t>SVJETLAN HUDEC, dipl.ing.građ.</t>
  </si>
  <si>
    <t>Mjesto i datum:</t>
  </si>
  <si>
    <t>OPĆI UVJETI</t>
  </si>
  <si>
    <t>U stavkama, gdje se radi definiranja tehničkih svojstava i minimalnih tehničkih karakteristika navodi tip ili proizvođač predmeta nabave nudi se predmet nabave kao navedeni ili jednakovrijedan. U stavkama gdje se navodi određeni proizvod s dodatkom "ili  jednakovrijedan", ponuditelj mora na za to predviđenim praznim mjestima troškovnika, prema odgovarajućim stavkama, navesti podatke o proizvodu i tipu odgovarajućeg proizvoda koji nudi te priložiti dokaze iz kojih će se vidjeti karakteristike jednakovrijednih materijala ili proizvoda koje ponuditelj nudi za stavke troškovnika gdje je ta mogućnost predviđena. Proizvodi koji su u dokumentaciji za nadmetanje navedeni kao primjeri smatraju se ponuđenima ako ponuditelj ne navede nikakve druge proizvode na za to predviđenom mjestu troškovnika predmeta nabave.</t>
  </si>
  <si>
    <t>Od trenutka preuzimanja gradilišta pa do primopredaje objekta izvođač je odgovoran za stvari i osobe koje se nalaze unutar gradilišta. U građevinski dnevnik se unose svi bitni podaci i događaji tijekom građenja (npr. meteorološke prilike, temperatura zraka i sl.), upisuju primjedbe projektanata, nalozi nadzornog inženjera i inspekcije. Tako registrirani zahtjevi obvezni su za Izvođača radova, s tim da je za svaku nepredviđenu višu radnju, kojom bi se povećalo ukupne troškove predviđene za izgradnju po ovom troškovniku, prethodno potrebna suglasnost investitora.</t>
  </si>
  <si>
    <t>Količine radova, koje nakon izvršenja čitavog posla nije moguće mjeriti neposrednom izmjerom treba po izvršenju pojedinog takvog rada preuzeti i ovjeriti nadzorni inženjer. Nadzorni inženjer i predstavnik izvođača radova unosit će u građevnu knjigu količine pojedinih takvih radova, s potrebnim skicama i izmjerama, te će svojim potpisima jamčiti za njihovu točnost. Samo tako utvrđeni radovi mogu se uzeti u obzir kod izrade privremenog ili konačnog obračuna radova.</t>
  </si>
  <si>
    <t>Radovi se izvode prema projektu, a u svim slučajevima potrebne izmjene ili dopune projekta ili njegovih dijelova, odluku o tome donosit će sporazumno projektant, nadzorni inženjer, investitor i predstavnik izvođača radova, a tu svoju odluku unosit će u građevni dnevnik. Sve izmjene ili dopune projekta, ili njegovih dijelova, za koje se po građevnom dnevniku ne može dokazati da su uslijedile po opisanom postupku, neće se obračunavati ni po privremenom ni po konačnom obračunu.</t>
  </si>
  <si>
    <t>U ovom troškovniku izložene cijene odnose se na jediničnu mjeru izvršenog rada. Prema tome, jedinične cijene obuhvaćaju sav rad, opremu, materijal, prijevoze, režiju gradilišta i uprave poduzeća, sva davanja te zaradu poduzeća. Sav montažni i sitni materijal je uključen i ne obračunava se zasebnim stavkama. Uključeni su sve vrste radova na izradi i montaži zaštitnih mjera i provizorija, sve vrste radova na montaži opreme, ispitivanja i parametriranja; po završetku svake faze i konačna ispitivanja po završetku svih radova, funkcionalne probe, podešenje i puštanje u probni rad, praćenje pogona i otklanjanje eventualnih nedostataka u jamstvenom roku, dodatni troškovi radne snage (dnevnice, prekovremeni i noćni rad) zbog izvođenja dijela radova u doba isključenog pogona, te svi ostali neimenovani pomoćni radovi i materijal, koji su potrebni za kompletno dovršenje radova po ovom troškovniku.</t>
  </si>
  <si>
    <t>Jediničnim cijenama obuhvaćeno je osiguranje i ocjenjivanje kakvoće, tj. svi troškovi prethodnih i tekućih ispitivanja kako osnovnih materijala, tako i poluproizvoda, te definitivno dovršenih radova u skladu s važećim tehničkim propisima, pravilnicima i standardima i Općim tehničkim uvjetima. Stavke troškovnika odnose se na definitivno dovršene radove, ispitane po kvaliteti i funkcionalnosti od ovlaštenih institucija, te preuzete po nadzornoj službi Investitora, ukoliko nije u opisu izričito drukčije određeno.</t>
  </si>
  <si>
    <t>Sav materijal i oprema, koju izvođač dobavlja i ugrađuje, mora imati isprave o sukladnosti, u skladu s važećim zakonima i propisima iz područja gradnje (tvornička ispitivanja i atesti, certifikati sukladnosti i sl.) i uvjerenja o kakvoći u skladu s važećim zakonima i propisima.</t>
  </si>
  <si>
    <t>Izvođačeva je obveza održavanje javnih cesta koje koristi u svrhu građenja te sanacija svih eventualnih oštećenja nastalih korištenjem. Po završetku radova ceste je potrebno dovesti u prvobitno stanje bez prava na naknadu troškova.</t>
  </si>
  <si>
    <t>Izvođač je dužan formirati gradilište sukladno veličini zahvata i trajanju radova, gradilište održavati čistim, a na kraju radova treba izvesti detaljno čišćenje. Nakon dovršenja gradnje predat će Izvoditelj radova posve uređeno gradilište i okolinu predstavniku Investitora uz obveznu prisutnost projektanta. Primjedbe dane od strane projektanta imaju istu težinu kao i primjedbe dane od strane nadzornog inženjera investitora.</t>
  </si>
  <si>
    <t>Obveza izvođača je na propisan način zbrinuti višak materijala iz iskopa i otpad. Ta obveza također podrazumijeva pronalaženje lokacija odlagališta (gradske deponije ili slično), pribavljanje pripadajućih suglasnosti nadležnih komunalnih i drugih službi, nadzornog inženjera, glavnog projektanta i investitora, te sve ostale troškove za zbrinjavanje viška materijala i otpada, što je uključeno u jediničnu cijenu.</t>
  </si>
  <si>
    <t>Obveza Izvođača radova je izvođenje radova pod prometom. Izvođač je dužan proučiti svu projektnu dokumentaciju, te je dužan prilagoditi svoju dinamiku radova, tehnologiju i organizaciju gradilišta prilagoditi uvjetima rada kako bi se nesmetano odvijao promet.</t>
  </si>
  <si>
    <t>Izrada projekta privremene regulacije prometa je obaveza izvođača radova i uključena je u jedinične cijene radova. Potrebno je ishoditi sve potrebne suglasnosti nadležnih društava za upravljanje cestom. Tijekom izvođenja radova na mjestima gdje gradilište ometa postojeći promet izvođač je dužan ishoditi suglasnosti nadležnih institucija.</t>
  </si>
  <si>
    <t>Obračun po kompletu postavljenog bypassa</t>
  </si>
  <si>
    <t>IZRADA IZVEDBENIH PROJEKATA SANACIJE GRAĐEVINA VODOZAŠTITE I PRIPADAJUĆIH DIJELOVA SUSTAVA ODVODNJE AUTOCESTE A1 ZAGREB – SPLIT – DUBROVNIK U NADLEŽNOSTI TJO PERUŠIĆ</t>
  </si>
  <si>
    <t>HP 20208</t>
  </si>
  <si>
    <t>Zagreb, travanj 2021.</t>
  </si>
  <si>
    <t>1.2.</t>
  </si>
  <si>
    <t>1.4.</t>
  </si>
  <si>
    <t>II.  ZEMLJANI RADOVI</t>
  </si>
  <si>
    <t>III.  BETONSKI RADOVI</t>
  </si>
  <si>
    <t>III BETONSKI RADOVI</t>
  </si>
  <si>
    <t xml:space="preserve">m' </t>
  </si>
  <si>
    <t>1.6.</t>
  </si>
  <si>
    <t>I.  PRETHODNI,  PRIPREMNI  I  ZAVRŠNI  RADOVI</t>
  </si>
  <si>
    <t>Radovi pokriveni ovom stavkom uključuju osiguranje cjelokupne radne snage, materijala i opreme, te provedbu svog potrebnog rada na završnom čišćenju okoliša koje treba urediti nakon provedenih radova opisanih u stavkama ovog troškovnika. Obračun po kompletu radova.</t>
  </si>
  <si>
    <t>komp</t>
  </si>
  <si>
    <t>2.2.</t>
  </si>
  <si>
    <t>2.4.</t>
  </si>
  <si>
    <t>1.5.</t>
  </si>
  <si>
    <t>Laguna u stac km 145+300 lijevo</t>
  </si>
  <si>
    <t>Nabava, doprema i ugradnja betona C25/30. Obračun rada prema stvarno izvedenim količinama.</t>
  </si>
  <si>
    <t>Beton za stabilizaciju  betonske cijevi</t>
  </si>
  <si>
    <t>kg</t>
  </si>
  <si>
    <t>2.1.</t>
  </si>
  <si>
    <t xml:space="preserve">2.3. </t>
  </si>
  <si>
    <t>IV.  MONTAŽERSKI RADOVI</t>
  </si>
  <si>
    <t>4.1.</t>
  </si>
  <si>
    <t>Obračun radova po m' ugrađene cijevi</t>
  </si>
  <si>
    <t>m'</t>
  </si>
  <si>
    <t>4.2.</t>
  </si>
  <si>
    <t xml:space="preserve">Nabava, doprema i ugradnja betonske kape za betonsku cijev promjera Ø 600 i debljine 12 cm
</t>
  </si>
  <si>
    <t>3.1.</t>
  </si>
  <si>
    <t>3.2.</t>
  </si>
  <si>
    <t>Izvedba obodnog nasipa</t>
  </si>
  <si>
    <t>Izvedba bočnih stranica lagune</t>
  </si>
  <si>
    <t>2.5.</t>
  </si>
  <si>
    <t>V.  BRAVARSKI RADOVI</t>
  </si>
  <si>
    <t>5.1.</t>
  </si>
  <si>
    <t>VI. ZAVRŠNI RADOVI</t>
  </si>
  <si>
    <t>VI.  ZAVRŠNI RADOVI</t>
  </si>
  <si>
    <t>6.1.</t>
  </si>
  <si>
    <t>Obračun radova po komadu križnog spoja</t>
  </si>
  <si>
    <t>4.3.</t>
  </si>
  <si>
    <t>1.3.</t>
  </si>
  <si>
    <t>1.7.</t>
  </si>
  <si>
    <t>IV. MONTAŽERSKI RADOVI</t>
  </si>
  <si>
    <t>I.    PRIPREMNI RADOVI</t>
  </si>
  <si>
    <t>Uklanjanje postojećih betonskih dijelova</t>
  </si>
  <si>
    <t>Betoniranje  elementa za stabilizaciju  betonske  cijevi promjera Ø 600. Betoniranje podložnog betona za stabilizaciju izvodi se po cijeloj dužni betonske cijevi debljine 20 cm. Radove izvesti prema Općim tehničkim uvjetima izgradnje, izvedbenog projekta točka 5.7.</t>
  </si>
  <si>
    <t>3.3.</t>
  </si>
  <si>
    <t>Obračun radova po komadu ugrađene kape</t>
  </si>
  <si>
    <t>4.4.</t>
  </si>
  <si>
    <r>
      <t>Izvođač je dužan pridržavati se svih važećih zakona i propisa iz područja gradnje, hrvatskih normi</t>
    </r>
    <r>
      <rPr>
        <i/>
        <sz val="9"/>
        <color theme="1"/>
        <rFont val="Arial"/>
        <family val="2"/>
      </rPr>
      <t>.</t>
    </r>
    <r>
      <rPr>
        <sz val="9"/>
        <color theme="1"/>
        <rFont val="Arial"/>
        <family val="2"/>
      </rPr>
      <t xml:space="preserve"> Svi radovi moraju se izvesti solidno i stručno prema važećim propisima i pravilima dobrog zanata.</t>
    </r>
  </si>
  <si>
    <t>kpl.</t>
  </si>
  <si>
    <t>1.8.</t>
  </si>
  <si>
    <t xml:space="preserve">I.   PRIPREMNI  RADOVI </t>
  </si>
  <si>
    <t>Uklanjanje nefunkcionalne betonske perforirane  cijevi i uklanjanje podložnog betona za stabilizaciju betonske cijevi. Uklanjanje se vrši strojno, a po potrebi ručno. Radove je potrebno izvesti prema općim tehničkim uvjetima i uvjetima iz izvedbenog projekta. Stavka obuhvaća uklanjanje betonskih dijelova,podložnog betona , utovar i odvoz na deponiju.</t>
  </si>
  <si>
    <t>Obračun po m' uklonjenog  cjevovoda i podložnog materijala</t>
  </si>
  <si>
    <t>1.9.</t>
  </si>
  <si>
    <t>Betoniranje AB obloge -  debljine 20 cm</t>
  </si>
  <si>
    <t>Dobava i ugradnja AB betona C25/30 u bočne strane lagune objekta .  Oznaka svježeg betona: C 2530; XC1 ;  XF2 ; S1 ; Cl 0,10 ; Dmax 32. 
Beton izvesti s dodacima za vodonepropusnost. U cijenu stavke uključiti i eventualno potrebnu oplatu. AB ploču dvostrano armirati .Radove izvesti prema općim tehničkim uvjetima izgradnje za betonske radove, izvedbenog projekta točka 5.7.
U cijenu je uključena izrada odnosno nabava, dobava i ugradnja betona te njega svježeg betona nakon ugradnje.</t>
  </si>
  <si>
    <t>Ugradna potrebne armature u AB oblogu lagune.</t>
  </si>
  <si>
    <t>Dobava i ugradnja mrežaste armature B500B. Radove izvesti prema tehničkim uvjetima izgradnje te priloženom nacrtu armature  ILG 08-548-8. Armatura AB pokosa  Obračun po kg prema stvarno izvedenim količinama.</t>
  </si>
  <si>
    <t>Nabava, doprema i ugradnja perforiranih betonskih cijevi .
Radove izvesti u skladu sa tehničkim rješenjem u sklopu dane projektne dokumentacije te točkom 5.6.1. tehničkih uvjeta izvođenja.
U stavku uključiti i izvedbu perforacija na licu mjesta ukoliko se doprema puna cijev na gradilište.</t>
  </si>
  <si>
    <t>REKAPITULACIJA RADOVA ZA  Lagunu u stac km 145+300 lijevo</t>
  </si>
  <si>
    <t>UKUPNO  Laguna u stac km 145+300 lijevo:</t>
  </si>
  <si>
    <t>Bušenje rupa za ankere ( spoj starog i novog pokosa)</t>
  </si>
  <si>
    <t>3.4.</t>
  </si>
  <si>
    <t>3.5.</t>
  </si>
  <si>
    <t>1.11.</t>
  </si>
  <si>
    <t xml:space="preserve">1.10. </t>
  </si>
  <si>
    <t>Sektor za investicije i EU fondove</t>
  </si>
  <si>
    <t>10000 Zagreb</t>
  </si>
  <si>
    <t>Zajednička oznaka projekta :</t>
  </si>
  <si>
    <t>Perforirana betonska cijev Φ 600 mm s otvorima 100 mm</t>
  </si>
  <si>
    <t>Betonske kape Φ 600 mm</t>
  </si>
  <si>
    <r>
      <rPr>
        <b/>
        <sz val="9"/>
        <color theme="1"/>
        <rFont val="Arial"/>
        <family val="2"/>
        <charset val="238"/>
      </rPr>
      <t>Mobilizacija i demobilizacija gradilišta</t>
    </r>
    <r>
      <rPr>
        <sz val="9"/>
        <color theme="1"/>
        <rFont val="Arial"/>
        <family val="2"/>
        <charset val="238"/>
      </rPr>
      <t>, koja uključuje:
- dovoz i odvoz svih potrebnih strojeva
- dovoz i odvoz alata
- uređenje privremene gradilišne deponije
Obračun po kompletu.</t>
    </r>
  </si>
  <si>
    <r>
      <rPr>
        <b/>
        <sz val="9"/>
        <rFont val="Arial"/>
        <family val="2"/>
        <charset val="238"/>
      </rPr>
      <t xml:space="preserve">Čišćenje terena </t>
    </r>
    <r>
      <rPr>
        <sz val="9"/>
        <rFont val="Arial"/>
        <family val="2"/>
        <charset val="238"/>
      </rPr>
      <t>od šiblja, unutar  zaštitne žičane ograde lagune u dogovoru s Naručiteljem.  
Stavka obuhvaća: 
- krčenje grmlja i vađenje korijenja 
- utovar, odvoz i istovar s planiranjem na deponij  koju osigurava izvoditelj. Izvođač mora vršiti radove iz ove stavke uz punu primjenu mjera zaštite na radu i bez nanošenja šteta na susjednim objektima.
Izvedba radova, obračun radova i kontrola kvalitete prema OTU 1-03.1. 
Obračun radova po m</t>
    </r>
    <r>
      <rPr>
        <vertAlign val="superscript"/>
        <sz val="9"/>
        <rFont val="Arial"/>
        <family val="2"/>
        <charset val="238"/>
      </rPr>
      <t>2</t>
    </r>
    <r>
      <rPr>
        <sz val="9"/>
        <rFont val="Arial"/>
        <family val="2"/>
        <charset val="238"/>
      </rPr>
      <t xml:space="preserve"> stvarno izvršenog krčenja unutar žičane ograde. </t>
    </r>
  </si>
  <si>
    <r>
      <t>m</t>
    </r>
    <r>
      <rPr>
        <vertAlign val="superscript"/>
        <sz val="9"/>
        <color theme="1"/>
        <rFont val="Arial"/>
        <family val="2"/>
        <charset val="238"/>
      </rPr>
      <t>2</t>
    </r>
  </si>
  <si>
    <r>
      <rPr>
        <b/>
        <sz val="9"/>
        <rFont val="Arial"/>
        <family val="2"/>
        <charset val="238"/>
      </rPr>
      <t xml:space="preserve">Djelomično čišćenje i uređenje pristupne makadamske ceste
</t>
    </r>
    <r>
      <rPr>
        <sz val="9"/>
        <rFont val="Arial"/>
        <family val="2"/>
        <charset val="238"/>
      </rPr>
      <t>Osposobljavanje pristupne makadamske ceste širine 3 m i dužine 157 m za pristup gradilištu.
Predviđa se djelomično čišćenje i uređenje na mjestima gdje je to potrebno kako bi se osigurao nesmetan prilaz strojeva i mehanizacije za potrebe izvođenja radova na sanaciji, a sve prema odobrenju Nadzornog inženjera. Stavka obuhvaća i utovar i odvoz materijala na deponiju.
Obračun radova po m2 stvarno izvršenog čišćenja i uređenja.
Izvođač mora vršiti radove iz ove stavke uz punu primjenu mjera zaštite na radu i bez nanošenja šteta na susjednim objektima.
Obračun radova makadamskog puta  po m' saniranog puta.</t>
    </r>
  </si>
  <si>
    <r>
      <rPr>
        <b/>
        <sz val="9"/>
        <color theme="1"/>
        <rFont val="Arial"/>
        <family val="2"/>
        <charset val="238"/>
      </rPr>
      <t>Geodetski radovi</t>
    </r>
    <r>
      <rPr>
        <sz val="9"/>
        <color theme="1"/>
        <rFont val="Arial"/>
        <family val="2"/>
        <charset val="238"/>
      </rPr>
      <t>. 
Obuhvaćaju sav  rad na iskolčenju i svih sastavnih dijelova, objekata u zoni zahvata, sva mjerenja u vezi prijenosa podataka iz projekta na teren i obrnuto. Po završetku radova, dostaviti investitoru snimku izvedenog stanja. Izvedba radova, obračun radova i kontrola kvalitete prema OTU 1-02. 
Obračun po kompletu izvršene stavke.</t>
    </r>
  </si>
  <si>
    <r>
      <rPr>
        <b/>
        <sz val="9"/>
        <rFont val="Arial"/>
        <family val="2"/>
        <charset val="238"/>
      </rPr>
      <t>Uspostava i održavanje mimovoda (bypassa)</t>
    </r>
    <r>
      <rPr>
        <sz val="9"/>
        <rFont val="Arial"/>
        <family val="2"/>
        <charset val="238"/>
      </rPr>
      <t xml:space="preserve">
Uspostava i održavanje bypassa radi omogućavanja izvođenja radova na sanaciji lagune, upotrebom odgovarajućih vakuum cisterni ili dr.  Stavka uključuje sve potrebne radove, materijale, sredstva, transporte i opremu za navedene radove. Izvođač treba za vrijeme predviđenog trajanja radova, osigurati svu potrebnu opremu i strojeve (pumpe, spec. vozila i dr.) i uređaje (balone, čepove i dr.) te eventualno specijalne crpke za otpadne vode, tlačne fleksibilne cjevovode i transportna vozila kako bi se osigurala evakuacija otpadnih, oborinskih, procjednih i drugih voda.
</t>
    </r>
  </si>
  <si>
    <r>
      <t xml:space="preserve">Čišćenje postojećeg nanosa u laguni </t>
    </r>
    <r>
      <rPr>
        <sz val="9"/>
        <rFont val="Arial"/>
        <family val="2"/>
        <charset val="238"/>
      </rPr>
      <t>obuhvaća uklanjanje zemljanog i kamenog nanosa kao i raslinja te pripremu za početak radova. Stavka obuhvaća iskop, guranje ili odlaganje na privremeno odlagalište i utovar materijala u prijevozno sredstvo te odvoz na trajnu deponiju. U stavku je uračunato i crpljenje zaostale otpadne vode iz taložnika te zbrinjavanje putem ovlaštene osobe. Obračun po m</t>
    </r>
    <r>
      <rPr>
        <vertAlign val="superscript"/>
        <sz val="9"/>
        <rFont val="Arial"/>
        <family val="2"/>
        <charset val="238"/>
      </rPr>
      <t xml:space="preserve">2 </t>
    </r>
    <r>
      <rPr>
        <sz val="9"/>
        <rFont val="Arial"/>
        <family val="2"/>
        <charset val="238"/>
      </rPr>
      <t>stvarno očišćene i površine.</t>
    </r>
  </si>
  <si>
    <r>
      <rPr>
        <b/>
        <sz val="9"/>
        <rFont val="Arial"/>
        <family val="2"/>
        <charset val="238"/>
      </rPr>
      <t xml:space="preserve">Ispiranje dna lagune </t>
    </r>
    <r>
      <rPr>
        <sz val="9"/>
        <rFont val="Arial"/>
        <family val="2"/>
        <charset val="238"/>
      </rPr>
      <t xml:space="preserve"> se vrši kombiniranim strojevima za hidrodinamičko visokotlačno vodeno pranje. Za uklanjanje korijenja koje je prodrlo u lagunu potrebno je koristiti rotirajuće mlaznice s lancima i sl. Naslage i prepreke kao npr. naslage betona i kamenca na spojevima cijevi, odlomljenih dijelova cijevi, talog od šljunka, dijelova priključaka koji ulaze u cijev, ostaci građevinskih čelika od armatura, potrebno je ukloniti. U stavku je uračunato i crpljenje i zbrinjavanje zaostale vode iz taložnika  nastale tijekom ispiranja dna lagune. Obračun po m2 stvarno očišćene i isprane površine.</t>
    </r>
  </si>
  <si>
    <r>
      <rPr>
        <b/>
        <sz val="9"/>
        <rFont val="Arial"/>
        <family val="2"/>
        <charset val="238"/>
      </rPr>
      <t xml:space="preserve">Privremeno uklanjanje dijela žičane ograde oko lagune </t>
    </r>
    <r>
      <rPr>
        <sz val="9"/>
        <rFont val="Arial"/>
        <family val="2"/>
        <charset val="238"/>
      </rPr>
      <t xml:space="preserve">
Radovi pokriveni ovom stavkom uključuju osiguranje cjelokupne radne snage, materijala i opreme, te provedbu svog potrebnog rada na demontaži ograde oko lagune. Rad se mjeri po metru dužnom privremeno uklonjene ograde sa svim pripadajućim elementima. Obračun radova prema stvarno izvedenim količinama.
Obračun po m' premještene ograde.</t>
    </r>
  </si>
  <si>
    <r>
      <t xml:space="preserve">Privremena montaža i demontaža sigurnosne ograde </t>
    </r>
    <r>
      <rPr>
        <sz val="9"/>
        <rFont val="Arial"/>
        <family val="2"/>
        <charset val="238"/>
      </rPr>
      <t>za vrijeme izvođenja radova na sanaciji kako bi se spriječio eventualan ulazak ljudi i naročito životinja na kolnik autoceste.
Obračun po m' privremeno montirane i demontirane ograde  ograde.</t>
    </r>
  </si>
  <si>
    <r>
      <rPr>
        <b/>
        <sz val="9"/>
        <rFont val="Arial"/>
        <family val="2"/>
        <charset val="238"/>
      </rPr>
      <t>Strojni iskop gornjeg sloja tla obodnog nasipa</t>
    </r>
    <r>
      <rPr>
        <sz val="9"/>
        <rFont val="Arial"/>
        <family val="2"/>
        <charset val="238"/>
      </rPr>
      <t xml:space="preserve">, skidanje humusa debljine 20 cm  i urušenog zemljanog  materijala sa pokosa okolnog terena, 
Stavka obuhvaća i  mjestimično zasjecanje postojećih pokosa okolnog terena radi formiranja stabilnijih pokosa . </t>
    </r>
    <r>
      <rPr>
        <i/>
        <sz val="9"/>
        <rFont val="Arial"/>
        <family val="2"/>
        <charset val="238"/>
      </rPr>
      <t xml:space="preserve"> </t>
    </r>
    <r>
      <rPr>
        <sz val="9"/>
        <rFont val="Arial"/>
        <family val="2"/>
        <charset val="238"/>
      </rPr>
      <t xml:space="preserve">Površina s koje se uklanja sloj humusa, kao i mjestimično zasjecanje pokosa prikazana na nacrtu  </t>
    </r>
    <r>
      <rPr>
        <i/>
        <sz val="9"/>
        <rFont val="Arial"/>
        <family val="2"/>
        <charset val="238"/>
      </rPr>
      <t>ILG 08-548-5. Sanacija lagune na geodetskoj podlozi te na pripadajućim poprečnim profilima.</t>
    </r>
    <r>
      <rPr>
        <sz val="9"/>
        <rFont val="Arial"/>
        <family val="2"/>
        <charset val="238"/>
      </rPr>
      <t xml:space="preserve">
Obračun radova prema stvarno izvedenim količinama  po m</t>
    </r>
    <r>
      <rPr>
        <vertAlign val="superscript"/>
        <sz val="9"/>
        <rFont val="Arial"/>
        <family val="2"/>
        <charset val="238"/>
      </rPr>
      <t>3</t>
    </r>
    <r>
      <rPr>
        <sz val="9"/>
        <rFont val="Arial"/>
        <family val="2"/>
        <charset val="238"/>
      </rPr>
      <t xml:space="preserve"> iskopa zbijenog tla. </t>
    </r>
  </si>
  <si>
    <r>
      <t>m</t>
    </r>
    <r>
      <rPr>
        <vertAlign val="superscript"/>
        <sz val="9"/>
        <rFont val="Arial"/>
        <family val="2"/>
        <charset val="238"/>
      </rPr>
      <t>3</t>
    </r>
  </si>
  <si>
    <r>
      <rPr>
        <b/>
        <sz val="9"/>
        <rFont val="Arial"/>
        <family val="2"/>
        <charset val="238"/>
      </rPr>
      <t xml:space="preserve">Planiranje dna </t>
    </r>
    <r>
      <rPr>
        <sz val="9"/>
        <rFont val="Arial"/>
        <family val="2"/>
        <charset val="238"/>
      </rPr>
      <t>plohe nasipa s točnošću +/- 3 cm. Radove u svemu izvesti prema općim tehničkim uvjetima izgradnje. 
Obračun radova prema m</t>
    </r>
    <r>
      <rPr>
        <vertAlign val="superscript"/>
        <sz val="9"/>
        <rFont val="Arial"/>
        <family val="2"/>
        <charset val="238"/>
      </rPr>
      <t>2</t>
    </r>
    <r>
      <rPr>
        <sz val="9"/>
        <rFont val="Arial"/>
        <family val="2"/>
        <charset val="238"/>
      </rPr>
      <t xml:space="preserve"> planiranog dna.</t>
    </r>
  </si>
  <si>
    <r>
      <t>m</t>
    </r>
    <r>
      <rPr>
        <vertAlign val="superscript"/>
        <sz val="10"/>
        <rFont val="Arial"/>
        <family val="2"/>
        <charset val="238"/>
      </rPr>
      <t>2</t>
    </r>
  </si>
  <si>
    <r>
      <rPr>
        <b/>
        <sz val="9"/>
        <rFont val="Arial"/>
        <family val="2"/>
        <charset val="238"/>
      </rPr>
      <t xml:space="preserve">Izrada obodnog nasipa
</t>
    </r>
    <r>
      <rPr>
        <sz val="9"/>
        <rFont val="Arial"/>
        <family val="2"/>
        <charset val="238"/>
      </rPr>
      <t xml:space="preserve">Stavka uključuje nabavu, dobavu i ugradnju materijala. Koristi se usitnjeni građevinski materijal granulacije 8-12 mm. Nasip je visine 20 cm, širina krune nasipa oko 1.7 m, . Stavku u svemu izvesti prema O.T.U.  i prema tehničkim uvjetima izvedbenog projekta </t>
    </r>
    <r>
      <rPr>
        <i/>
        <sz val="9"/>
        <rFont val="Arial"/>
        <family val="2"/>
        <charset val="238"/>
      </rPr>
      <t xml:space="preserve">5.5. Zemljani radovi. </t>
    </r>
    <r>
      <rPr>
        <sz val="9"/>
        <rFont val="Arial"/>
        <family val="2"/>
        <charset val="238"/>
      </rPr>
      <t xml:space="preserve"> Prikaz na grafičkim prilozima </t>
    </r>
    <r>
      <rPr>
        <i/>
        <sz val="9"/>
        <rFont val="Arial"/>
        <family val="2"/>
        <charset val="238"/>
      </rPr>
      <t xml:space="preserve">ILG 08-548-5. Sanacija lagune. </t>
    </r>
    <r>
      <rPr>
        <sz val="9"/>
        <rFont val="Arial"/>
        <family val="2"/>
        <charset val="238"/>
      </rPr>
      <t>Obračun radova prema stvarno izvedenim količinama.</t>
    </r>
  </si>
  <si>
    <r>
      <t>m</t>
    </r>
    <r>
      <rPr>
        <vertAlign val="superscript"/>
        <sz val="10"/>
        <rFont val="Arial"/>
        <family val="2"/>
        <charset val="238"/>
      </rPr>
      <t>3</t>
    </r>
  </si>
  <si>
    <r>
      <t xml:space="preserve">Uklanjanje zasutog i umjetnog materijala
</t>
    </r>
    <r>
      <rPr>
        <sz val="9"/>
        <rFont val="Arial"/>
        <family val="2"/>
        <charset val="238"/>
      </rPr>
      <t>Rad uključuje iskop i uklanjanje zasutog materijala i umjetnog materijala (geotekstil i PE foliju). Uklanjanje se vrši strojno, a gdje to nije moguće rad će se vršit ručno. Stavka obuhvaća iskop, zasjecanje postojećih umjetnih materijala te uklanjanje guranje ili odlaganje na privremeno odlagalište, utovar u prijevozno sredstvo te odvoz na deponiju.
Obračun radova po m</t>
    </r>
    <r>
      <rPr>
        <vertAlign val="superscript"/>
        <sz val="9"/>
        <rFont val="Arial"/>
        <family val="2"/>
        <charset val="238"/>
      </rPr>
      <t xml:space="preserve">2 </t>
    </r>
    <r>
      <rPr>
        <sz val="9"/>
        <rFont val="Arial"/>
        <family val="2"/>
        <charset val="238"/>
      </rPr>
      <t xml:space="preserve">uklonjenog materijala.
</t>
    </r>
  </si>
  <si>
    <r>
      <rPr>
        <b/>
        <sz val="9"/>
        <rFont val="Arial"/>
        <family val="2"/>
        <charset val="238"/>
      </rPr>
      <t xml:space="preserve">Uređenje temeljnog tla </t>
    </r>
    <r>
      <rPr>
        <sz val="9"/>
        <rFont val="Arial"/>
        <family val="2"/>
        <charset val="238"/>
      </rPr>
      <t>mehaničkim zbijanjem. Stavku u svemu izvesti prema O.T.U. Prije zbijanja površinu potrebno izravnati. Zahtjevi kakvoće su: stupanj zbijenosti Sz=97%, modul stišljivosti Ms=20 MN/m</t>
    </r>
    <r>
      <rPr>
        <vertAlign val="superscript"/>
        <sz val="9"/>
        <rFont val="Arial"/>
        <family val="2"/>
        <charset val="238"/>
      </rPr>
      <t>2</t>
    </r>
    <r>
      <rPr>
        <sz val="9"/>
        <rFont val="Arial"/>
        <family val="2"/>
        <charset val="238"/>
      </rPr>
      <t>. Uređenje temeljnog tla se vrši do vanjskog ruba obodnog nasipa.
Obračun radova po m</t>
    </r>
    <r>
      <rPr>
        <vertAlign val="superscript"/>
        <sz val="9"/>
        <rFont val="Arial"/>
        <family val="2"/>
        <charset val="238"/>
      </rPr>
      <t>2</t>
    </r>
    <r>
      <rPr>
        <sz val="9"/>
        <rFont val="Arial"/>
        <family val="2"/>
        <charset val="238"/>
      </rPr>
      <t xml:space="preserve"> stvarno uređenog temeljnog tla.</t>
    </r>
  </si>
  <si>
    <r>
      <rPr>
        <b/>
        <sz val="9"/>
        <rFont val="Arial"/>
        <family val="2"/>
        <charset val="238"/>
      </rPr>
      <t xml:space="preserve">Mjestimična krpanja eventualno oštećenog dna lagune        </t>
    </r>
    <r>
      <rPr>
        <sz val="9"/>
        <rFont val="Arial"/>
        <family val="2"/>
        <charset val="238"/>
      </rPr>
      <t xml:space="preserve">                                                                 Dobava i ugradnja brzovezujućeg reparaturnog morta klase CT-C16-F4 (EN 13813 ili jednakovrijedan _______________) na bazi cementa obogaćen smolom, visoke prionjivosti na podlogu. Mort se nanosi u debljinama 1-10 mm po sloju, preko prethodno izvedenog temeljnog premaza za poboljšanje prionjivosti. Radove izvesti prema uputama proizvođača materijala.
 Obračun po m</t>
    </r>
    <r>
      <rPr>
        <vertAlign val="superscript"/>
        <sz val="9"/>
        <rFont val="Arial"/>
        <family val="2"/>
        <charset val="238"/>
      </rPr>
      <t>2</t>
    </r>
    <r>
      <rPr>
        <sz val="9"/>
        <rFont val="Arial"/>
        <family val="2"/>
        <charset val="238"/>
      </rPr>
      <t xml:space="preserve"> površine.
</t>
    </r>
  </si>
  <si>
    <r>
      <t>m</t>
    </r>
    <r>
      <rPr>
        <vertAlign val="superscript"/>
        <sz val="9"/>
        <rFont val="Arial"/>
        <family val="2"/>
        <charset val="238"/>
      </rPr>
      <t>2</t>
    </r>
  </si>
  <si>
    <r>
      <t>Obračun po m</t>
    </r>
    <r>
      <rPr>
        <vertAlign val="superscript"/>
        <sz val="9"/>
        <rFont val="Arial"/>
        <family val="2"/>
        <charset val="238"/>
      </rPr>
      <t>3</t>
    </r>
    <r>
      <rPr>
        <sz val="9"/>
        <rFont val="Arial"/>
        <family val="2"/>
        <charset val="238"/>
      </rPr>
      <t xml:space="preserve"> prema stvarno izvedenim količinama.</t>
    </r>
  </si>
  <si>
    <r>
      <rPr>
        <b/>
        <sz val="9"/>
        <rFont val="Arial"/>
        <family val="2"/>
        <charset val="238"/>
      </rPr>
      <t xml:space="preserve">Rebrasta armatura </t>
    </r>
    <r>
      <rPr>
        <sz val="9"/>
        <rFont val="Arial"/>
        <family val="2"/>
        <charset val="238"/>
      </rPr>
      <t xml:space="preserve">Dobava i ugradnja rebraste armature (B500B). Radove izvesti prema tehničkim uvjetima izgradnje te priloženom nacrtu armature  </t>
    </r>
    <r>
      <rPr>
        <i/>
        <sz val="9"/>
        <rFont val="Arial"/>
        <family val="2"/>
        <charset val="238"/>
      </rPr>
      <t>ILG 08-548-8. Armatura AB pokosa</t>
    </r>
    <r>
      <rPr>
        <sz val="9"/>
        <rFont val="Arial"/>
        <family val="2"/>
        <charset val="238"/>
      </rPr>
      <t>. Obračun po kg prema stvarno izvedenim količinama.</t>
    </r>
  </si>
  <si>
    <r>
      <rPr>
        <b/>
        <sz val="9"/>
        <rFont val="Arial"/>
        <family val="2"/>
        <charset val="238"/>
      </rPr>
      <t>Mrežasta armatura</t>
    </r>
  </si>
  <si>
    <r>
      <t xml:space="preserve">Montaža premještene ograde                                                                        </t>
    </r>
    <r>
      <rPr>
        <sz val="9"/>
        <color theme="1"/>
        <rFont val="Arial"/>
        <family val="2"/>
        <charset val="238"/>
      </rPr>
      <t xml:space="preserve">Zaštitna ograda koja je za potrebe sanacije lagune  premještena vratit će se na mjesto za to predviđeno projektom.
Stavka obuhvaća sav rad, prijevoz i postavljanje i stabilizaciju. </t>
    </r>
    <r>
      <rPr>
        <b/>
        <sz val="9"/>
        <color theme="1"/>
        <rFont val="Arial"/>
        <family val="2"/>
        <charset val="238"/>
      </rPr>
      <t xml:space="preserve">
</t>
    </r>
    <r>
      <rPr>
        <sz val="9"/>
        <color theme="1"/>
        <rFont val="Arial"/>
        <family val="2"/>
        <charset val="238"/>
      </rPr>
      <t xml:space="preserve">Obračun radova po m' montirane ograde. U slučaju većeg oštećenje dijelova ograde u stavku uključiti i eventualnu zamjenu pojedinih dijelova ograde.       </t>
    </r>
    <r>
      <rPr>
        <b/>
        <sz val="9"/>
        <color theme="1"/>
        <rFont val="Arial"/>
        <family val="2"/>
        <charset val="238"/>
      </rPr>
      <t xml:space="preserve">                          </t>
    </r>
  </si>
  <si>
    <r>
      <rPr>
        <b/>
        <sz val="9"/>
        <rFont val="Arial"/>
        <family val="2"/>
        <charset val="238"/>
      </rPr>
      <t xml:space="preserve">Ugradnja pneumatskog čepa 
</t>
    </r>
    <r>
      <rPr>
        <sz val="9"/>
        <rFont val="Arial"/>
        <family val="2"/>
        <charset val="238"/>
      </rPr>
      <t xml:space="preserve"> Dobava i ugradnja </t>
    </r>
    <r>
      <rPr>
        <b/>
        <sz val="9"/>
        <rFont val="Arial"/>
        <family val="2"/>
        <charset val="238"/>
      </rPr>
      <t>pneumatskih čepova</t>
    </r>
    <r>
      <rPr>
        <sz val="9"/>
        <rFont val="Arial"/>
        <family val="2"/>
        <charset val="238"/>
      </rPr>
      <t>, kako bi se za vrijeme izvođenja radova privremeno zaustavio dotok vode u lagunu. Predviđa se ugradnja pneumatskog čepa u izlaznu cijev preljevne građevine prema separatoru. Pneumatski čep za  BC ∅ 600. Stavka obuhvaća sav potreban rad i materijal.Po završetku sanacije potrebna demontaža i uklanjanje čepa. Obračun po kompletu izvršene stavke.</t>
    </r>
  </si>
  <si>
    <t>Bušenje rupa za potrebe izvođenja anker veza između starog dijela betonske obloge i novoplaniranog dijela obloge. U cijenu stavke uključen sav potreban rad i materijal na bušenju rupa Fi 8.0 mm  dužine 10 cm na razmaku max 30 cm. Predviđa se obostrano bušenje prama priloženom nacrtu armature  ILG 08-548-8.</t>
  </si>
  <si>
    <r>
      <rPr>
        <b/>
        <sz val="9"/>
        <rFont val="Arial"/>
        <family val="2"/>
        <charset val="238"/>
      </rPr>
      <t>Izvedba križnog stroja s postojećim dolaznim cjevovodom</t>
    </r>
    <r>
      <rPr>
        <sz val="9"/>
        <rFont val="Arial"/>
        <family val="2"/>
        <charset val="238"/>
      </rPr>
      <t xml:space="preserve">. Rad uključuje  izvedbu  križnog spoja novoplanirane perforirane cijevi te postojećeg dolaznog cjevovoda. Stavka obuhvaća sav rad, materijal za pravilno izvođenje križnog spoja.
</t>
    </r>
  </si>
  <si>
    <r>
      <rPr>
        <b/>
        <sz val="9"/>
        <rFont val="Arial"/>
        <family val="2"/>
        <charset val="238"/>
      </rPr>
      <t xml:space="preserve">Nabava, doprema i ugradnja pocinčane rešetke 110x110 cm
</t>
    </r>
    <r>
      <rPr>
        <sz val="9"/>
        <rFont val="Arial"/>
        <family val="2"/>
        <charset val="238"/>
      </rPr>
      <t xml:space="preserve">Rešetka se doprema na gradilište, postavlja na kontrolno okno na predviđeni otvor i montira prema projektu prikazano na nacrtu </t>
    </r>
    <r>
      <rPr>
        <i/>
        <sz val="9"/>
        <rFont val="Arial"/>
        <family val="2"/>
        <charset val="238"/>
      </rPr>
      <t>ILG 08-548-9 Detalj rešetke</t>
    </r>
    <r>
      <rPr>
        <sz val="9"/>
        <rFont val="Arial"/>
        <family val="2"/>
        <charset val="238"/>
      </rPr>
      <t>. U cijenu uključena vrijednosti radova postavljanja i stabilizacije rešetke, postavljanje pante okova i lokota kao i svih potrebnih materijala.                                                                         
Obračun radova po komadu ugrađene rešetke.</t>
    </r>
  </si>
  <si>
    <t>ILG 10-551</t>
  </si>
  <si>
    <t>U ____________, _______2021. godine</t>
  </si>
  <si>
    <t>Za ponuditelja:</t>
  </si>
  <si>
    <t>__________________</t>
  </si>
  <si>
    <t>(potpis odgovorne osobe ponuditelja)</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</si>
</sst>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 #,##0.00\ &quot;kn&quot;_-;\-* #,##0.00\ &quot;kn&quot;_-;_-* &quot;-&quot;??\ &quot;kn&quot;_-;_-@_-"/>
    <numFmt numFmtId="43" formatCode="_-* #,##0.00\ _k_n_-;\-* #,##0.00\ _k_n_-;_-* &quot;-&quot;??\ _k_n_-;_-@_-"/>
    <numFmt numFmtId="164" formatCode="_-* #,##0.00_-;\-* #,##0.00_-;_-* &quot;-&quot;??_-;_-@_-"/>
    <numFmt numFmtId="165" formatCode="_(&quot;$&quot;* #,##0.00_);_(&quot;$&quot;* \(#,##0.00\);_(&quot;$&quot;* &quot;-&quot;??_);_(@_)"/>
    <numFmt numFmtId="166" formatCode="_(* #,##0.00_);_(* \(#,##0.00\);_(* &quot;-&quot;??_);_(@_)"/>
    <numFmt numFmtId="167" formatCode="#,##0.00\ &quot;kn&quot;"/>
    <numFmt numFmtId="168" formatCode="* #,##0.00\ ;* \(#,##0.00\);* \-#\ ;@\ "/>
    <numFmt numFmtId="169" formatCode="_-* #,##0.00\ [$€-1]_-;\-* #,##0.00\ [$€-1]_-;_-* &quot;-&quot;??\ [$€-1]_-"/>
    <numFmt numFmtId="170" formatCode="@\ &quot;*&quot;"/>
    <numFmt numFmtId="171" formatCode="#,##0.00_ ;\-#,##0.00,"/>
    <numFmt numFmtId="172" formatCode="_-* #,##0\ _$_-;\-* #,##0\ _$_-;_-* &quot;-&quot;\ _$_-;_-@_-"/>
    <numFmt numFmtId="173" formatCode="#,##0.00;;;@"/>
    <numFmt numFmtId="174" formatCode="0.0"/>
    <numFmt numFmtId="175" formatCode="00000"/>
  </numFmts>
  <fonts count="71">
    <font>
      <sz val="11"/>
      <color theme="1"/>
      <name val="Calibri"/>
      <family val="2"/>
      <charset val="238"/>
      <scheme val="minor"/>
    </font>
    <font>
      <sz val="11"/>
      <color theme="1"/>
      <name val="Calibri"/>
      <family val="2"/>
      <charset val="238"/>
      <scheme val="minor"/>
    </font>
    <font>
      <sz val="10"/>
      <name val="Arial"/>
      <family val="2"/>
    </font>
    <font>
      <sz val="10"/>
      <name val="Arial"/>
      <family val="2"/>
      <charset val="238"/>
    </font>
    <font>
      <b/>
      <sz val="10"/>
      <name val="Arial"/>
      <family val="2"/>
      <charset val="238"/>
    </font>
    <font>
      <sz val="11"/>
      <name val="Arial CE"/>
      <charset val="238"/>
    </font>
    <font>
      <sz val="11"/>
      <name val="Arial"/>
      <family val="2"/>
      <charset val="238"/>
    </font>
    <font>
      <sz val="10"/>
      <name val="Arial"/>
      <family val="2"/>
    </font>
    <font>
      <sz val="10"/>
      <name val="Helv"/>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sz val="10"/>
      <name val="MS Sans Serif"/>
      <family val="2"/>
      <charset val="238"/>
    </font>
    <font>
      <sz val="10"/>
      <name val="Helv"/>
      <charset val="204"/>
    </font>
    <font>
      <b/>
      <u/>
      <sz val="10"/>
      <name val="Arial"/>
      <family val="2"/>
    </font>
    <font>
      <sz val="12"/>
      <name val="HRHelvetica"/>
    </font>
    <font>
      <sz val="11"/>
      <color theme="1"/>
      <name val="Calibri"/>
      <family val="2"/>
      <scheme val="minor"/>
    </font>
    <font>
      <sz val="10"/>
      <name val="Helv"/>
      <charset val="238"/>
    </font>
    <font>
      <sz val="10"/>
      <name val="Calibri"/>
      <family val="2"/>
      <charset val="238"/>
      <scheme val="minor"/>
    </font>
    <font>
      <sz val="11"/>
      <name val="Calibri"/>
      <family val="2"/>
      <charset val="238"/>
      <scheme val="minor"/>
    </font>
    <font>
      <sz val="9"/>
      <color theme="1"/>
      <name val="Arial"/>
      <family val="2"/>
    </font>
    <font>
      <sz val="9"/>
      <name val="Arial"/>
      <family val="2"/>
    </font>
    <font>
      <sz val="10"/>
      <color theme="1"/>
      <name val="Arial Narrow"/>
      <family val="2"/>
      <charset val="238"/>
    </font>
    <font>
      <sz val="10"/>
      <color rgb="FFFF0000"/>
      <name val="Arial Narrow"/>
      <family val="2"/>
      <charset val="238"/>
    </font>
    <font>
      <sz val="11"/>
      <color theme="1"/>
      <name val="Arial Narrow"/>
      <family val="2"/>
      <charset val="238"/>
    </font>
    <font>
      <sz val="11"/>
      <name val="Arial Narrow"/>
      <family val="2"/>
      <charset val="238"/>
    </font>
    <font>
      <b/>
      <sz val="11"/>
      <name val="Arial Narrow"/>
      <family val="2"/>
      <charset val="238"/>
    </font>
    <font>
      <sz val="10"/>
      <name val="Arial Narrow"/>
      <family val="2"/>
      <charset val="238"/>
    </font>
    <font>
      <b/>
      <sz val="18"/>
      <name val="Arial Narrow"/>
      <family val="2"/>
      <charset val="238"/>
    </font>
    <font>
      <b/>
      <sz val="12"/>
      <name val="Arial Narrow"/>
      <family val="2"/>
      <charset val="238"/>
    </font>
    <font>
      <sz val="12"/>
      <name val="Arial Narrow"/>
      <family val="2"/>
      <charset val="238"/>
    </font>
    <font>
      <b/>
      <sz val="12"/>
      <color theme="1"/>
      <name val="Arial Narrow"/>
      <family val="2"/>
      <charset val="238"/>
    </font>
    <font>
      <sz val="8"/>
      <name val="Arial CE"/>
    </font>
    <font>
      <b/>
      <sz val="14"/>
      <color theme="1"/>
      <name val="Arial Narrow"/>
      <family val="2"/>
      <charset val="238"/>
    </font>
    <font>
      <sz val="10"/>
      <color theme="1"/>
      <name val="Tahoma"/>
      <family val="2"/>
      <charset val="238"/>
    </font>
    <font>
      <sz val="11"/>
      <name val="Times New Roman CE"/>
      <charset val="238"/>
    </font>
    <font>
      <sz val="10"/>
      <color theme="1"/>
      <name val="Calibri"/>
      <family val="2"/>
      <charset val="238"/>
      <scheme val="minor"/>
    </font>
    <font>
      <sz val="8"/>
      <name val="Calibri"/>
      <family val="2"/>
      <charset val="238"/>
      <scheme val="minor"/>
    </font>
    <font>
      <sz val="10"/>
      <name val="Calibri"/>
      <family val="2"/>
      <scheme val="minor"/>
    </font>
    <font>
      <i/>
      <sz val="9"/>
      <color theme="1"/>
      <name val="Arial"/>
      <family val="2"/>
    </font>
    <font>
      <b/>
      <sz val="9"/>
      <name val="Arial"/>
      <family val="2"/>
      <charset val="238"/>
    </font>
    <font>
      <sz val="9"/>
      <name val="Arial"/>
      <family val="2"/>
      <charset val="238"/>
    </font>
    <font>
      <b/>
      <sz val="8"/>
      <name val="Arial"/>
      <family val="2"/>
      <charset val="238"/>
    </font>
    <font>
      <sz val="11"/>
      <color theme="1"/>
      <name val="Arial"/>
      <family val="2"/>
      <charset val="238"/>
    </font>
    <font>
      <sz val="9"/>
      <color theme="1"/>
      <name val="Arial"/>
      <family val="2"/>
      <charset val="238"/>
    </font>
    <font>
      <b/>
      <sz val="9"/>
      <color theme="1"/>
      <name val="Arial"/>
      <family val="2"/>
      <charset val="238"/>
    </font>
    <font>
      <vertAlign val="superscript"/>
      <sz val="9"/>
      <name val="Arial"/>
      <family val="2"/>
      <charset val="238"/>
    </font>
    <font>
      <vertAlign val="superscript"/>
      <sz val="9"/>
      <color theme="1"/>
      <name val="Arial"/>
      <family val="2"/>
      <charset val="238"/>
    </font>
    <font>
      <sz val="9"/>
      <color rgb="FFFF0000"/>
      <name val="Arial"/>
      <family val="2"/>
      <charset val="238"/>
    </font>
    <font>
      <sz val="10"/>
      <color rgb="FFFF0000"/>
      <name val="Arial"/>
      <family val="2"/>
      <charset val="238"/>
    </font>
    <font>
      <sz val="10"/>
      <color theme="1"/>
      <name val="Arial"/>
      <family val="2"/>
      <charset val="238"/>
    </font>
    <font>
      <b/>
      <sz val="11"/>
      <name val="Arial"/>
      <family val="2"/>
      <charset val="238"/>
    </font>
    <font>
      <i/>
      <sz val="9"/>
      <name val="Arial"/>
      <family val="2"/>
      <charset val="238"/>
    </font>
    <font>
      <vertAlign val="superscript"/>
      <sz val="10"/>
      <name val="Arial"/>
      <family val="2"/>
      <charset val="238"/>
    </font>
    <font>
      <b/>
      <sz val="12"/>
      <name val="Arial"/>
      <family val="2"/>
      <charset val="238"/>
    </font>
    <font>
      <b/>
      <i/>
      <sz val="11"/>
      <name val="Arial"/>
      <family val="2"/>
      <charset val="238"/>
    </font>
    <font>
      <sz val="12"/>
      <name val="Arial"/>
      <family val="2"/>
      <charset val="238"/>
    </font>
  </fonts>
  <fills count="29">
    <fill>
      <patternFill patternType="none"/>
    </fill>
    <fill>
      <patternFill patternType="gray125"/>
    </fill>
    <fill>
      <patternFill patternType="solid">
        <fgColor theme="8" tint="0.59999389629810485"/>
        <bgColor indexed="65"/>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gray0625"/>
    </fill>
    <fill>
      <patternFill patternType="solid">
        <fgColor indexed="27"/>
        <bgColor indexed="41"/>
      </patternFill>
    </fill>
    <fill>
      <patternFill patternType="solid">
        <fgColor theme="3" tint="0.59999389629810485"/>
        <bgColor indexed="64"/>
      </patternFill>
    </fill>
  </fills>
  <borders count="1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hair">
        <color indexed="64"/>
      </top>
      <bottom style="hair">
        <color indexed="64"/>
      </bottom>
      <diagonal/>
    </border>
    <border>
      <left/>
      <right/>
      <top style="hair">
        <color indexed="8"/>
      </top>
      <bottom style="hair">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06">
    <xf numFmtId="0" fontId="0" fillId="0" borderId="0"/>
    <xf numFmtId="0" fontId="2" fillId="0" borderId="0"/>
    <xf numFmtId="164" fontId="3" fillId="0" borderId="0" applyFont="0" applyFill="0" applyBorder="0" applyAlignment="0" applyProtection="0"/>
    <xf numFmtId="0" fontId="5" fillId="0" borderId="0"/>
    <xf numFmtId="0" fontId="1" fillId="0" borderId="0"/>
    <xf numFmtId="0" fontId="1" fillId="0" borderId="0"/>
    <xf numFmtId="0" fontId="3" fillId="0" borderId="0"/>
    <xf numFmtId="0" fontId="1" fillId="0" borderId="0"/>
    <xf numFmtId="0" fontId="3" fillId="0" borderId="0"/>
    <xf numFmtId="0" fontId="3" fillId="0" borderId="0"/>
    <xf numFmtId="0" fontId="7" fillId="0" borderId="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11" fillId="5" borderId="0" applyNumberFormat="0" applyBorder="0" applyAlignment="0" applyProtection="0"/>
    <xf numFmtId="0" fontId="12" fillId="22" borderId="1" applyNumberFormat="0" applyAlignment="0" applyProtection="0"/>
    <xf numFmtId="0" fontId="13" fillId="23" borderId="2" applyNumberFormat="0" applyAlignment="0" applyProtection="0"/>
    <xf numFmtId="164" fontId="3" fillId="0" borderId="0" applyFont="0" applyFill="0" applyBorder="0" applyAlignment="0" applyProtection="0"/>
    <xf numFmtId="0" fontId="14" fillId="0" borderId="0" applyNumberFormat="0" applyFill="0" applyBorder="0" applyAlignment="0" applyProtection="0"/>
    <xf numFmtId="0" fontId="15" fillId="6" borderId="0" applyNumberFormat="0" applyBorder="0" applyAlignment="0" applyProtection="0"/>
    <xf numFmtId="0" fontId="16" fillId="0" borderId="3"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9" fillId="9" borderId="1" applyNumberFormat="0" applyAlignment="0" applyProtection="0"/>
    <xf numFmtId="0" fontId="20" fillId="0" borderId="6" applyNumberFormat="0" applyFill="0" applyAlignment="0" applyProtection="0"/>
    <xf numFmtId="0" fontId="21" fillId="24" borderId="0" applyNumberFormat="0" applyBorder="0" applyAlignment="0" applyProtection="0"/>
    <xf numFmtId="0" fontId="3" fillId="0" borderId="0"/>
    <xf numFmtId="0" fontId="3" fillId="0" borderId="0"/>
    <xf numFmtId="0" fontId="26" fillId="0" borderId="0"/>
    <xf numFmtId="0" fontId="3" fillId="0" borderId="0"/>
    <xf numFmtId="0" fontId="1" fillId="0" borderId="0"/>
    <xf numFmtId="0" fontId="3" fillId="0" borderId="0"/>
    <xf numFmtId="0" fontId="3" fillId="25" borderId="7" applyNumberFormat="0" applyFont="0" applyAlignment="0" applyProtection="0"/>
    <xf numFmtId="0" fontId="3" fillId="0" borderId="0"/>
    <xf numFmtId="0" fontId="22" fillId="22" borderId="8" applyNumberFormat="0" applyAlignment="0" applyProtection="0"/>
    <xf numFmtId="0" fontId="8" fillId="0" borderId="0"/>
    <xf numFmtId="0" fontId="23" fillId="0" borderId="0" applyNumberFormat="0" applyFill="0" applyBorder="0" applyAlignment="0" applyProtection="0"/>
    <xf numFmtId="0" fontId="24" fillId="0" borderId="9" applyNumberFormat="0" applyFill="0" applyAlignment="0" applyProtection="0"/>
    <xf numFmtId="0" fontId="25" fillId="0" borderId="0" applyNumberFormat="0" applyFill="0" applyBorder="0" applyAlignment="0" applyProtection="0"/>
    <xf numFmtId="0" fontId="1" fillId="0" borderId="0"/>
    <xf numFmtId="0" fontId="1" fillId="0" borderId="0"/>
    <xf numFmtId="0" fontId="1" fillId="0" borderId="0"/>
    <xf numFmtId="43" fontId="3" fillId="0" borderId="0" applyFont="0" applyFill="0" applyBorder="0" applyAlignment="0" applyProtection="0"/>
    <xf numFmtId="0" fontId="1" fillId="0" borderId="0"/>
    <xf numFmtId="0" fontId="3" fillId="0" borderId="0"/>
    <xf numFmtId="0" fontId="1" fillId="0" borderId="0"/>
    <xf numFmtId="0" fontId="1" fillId="0" borderId="0"/>
    <xf numFmtId="0" fontId="3" fillId="0" borderId="0"/>
    <xf numFmtId="0" fontId="1" fillId="0" borderId="0"/>
    <xf numFmtId="0" fontId="3" fillId="0" borderId="0"/>
    <xf numFmtId="0" fontId="3" fillId="0" borderId="0"/>
    <xf numFmtId="0" fontId="27" fillId="0" borderId="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1" fillId="2"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9" fillId="13" borderId="0" applyNumberFormat="0" applyBorder="0" applyAlignment="0" applyProtection="0"/>
    <xf numFmtId="0" fontId="9" fillId="10"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3" fillId="25" borderId="7" applyNumberFormat="0" applyFont="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8" fontId="3"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0" fontId="15" fillId="6" borderId="0" applyNumberFormat="0" applyBorder="0" applyAlignment="0" applyProtection="0"/>
    <xf numFmtId="169" fontId="5" fillId="0" borderId="0" applyFont="0" applyFill="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22" fillId="22" borderId="8" applyNumberFormat="0" applyAlignment="0" applyProtection="0"/>
    <xf numFmtId="0" fontId="12" fillId="22" borderId="1" applyNumberFormat="0" applyAlignment="0" applyProtection="0"/>
    <xf numFmtId="0" fontId="11" fillId="5" borderId="0" applyNumberFormat="0" applyBorder="0" applyAlignment="0" applyProtection="0"/>
    <xf numFmtId="170" fontId="28" fillId="26" borderId="10">
      <alignment horizontal="left" vertical="center"/>
    </xf>
    <xf numFmtId="0" fontId="16" fillId="0" borderId="3"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21" fillId="24" borderId="0" applyNumberFormat="0" applyBorder="0" applyAlignment="0" applyProtection="0"/>
    <xf numFmtId="0" fontId="1" fillId="0" borderId="0"/>
    <xf numFmtId="0" fontId="3" fillId="0" borderId="0"/>
    <xf numFmtId="0" fontId="1" fillId="0" borderId="0"/>
    <xf numFmtId="0" fontId="3" fillId="0" borderId="0"/>
    <xf numFmtId="0" fontId="3" fillId="0" borderId="0"/>
    <xf numFmtId="0" fontId="3" fillId="25" borderId="7" applyNumberFormat="0" applyFont="0" applyAlignment="0" applyProtection="0"/>
    <xf numFmtId="0" fontId="3" fillId="25" borderId="7" applyNumberFormat="0" applyFont="0" applyAlignment="0" applyProtection="0"/>
    <xf numFmtId="0" fontId="3" fillId="0" borderId="0"/>
    <xf numFmtId="0" fontId="3" fillId="0" borderId="0"/>
    <xf numFmtId="0" fontId="29" fillId="0" borderId="0"/>
    <xf numFmtId="0" fontId="3" fillId="0" borderId="0"/>
    <xf numFmtId="0" fontId="3" fillId="0" borderId="0"/>
    <xf numFmtId="0" fontId="3" fillId="0" borderId="0"/>
    <xf numFmtId="0" fontId="5" fillId="0" borderId="0"/>
    <xf numFmtId="0" fontId="1" fillId="0" borderId="0"/>
    <xf numFmtId="0" fontId="1" fillId="0" borderId="0"/>
    <xf numFmtId="0" fontId="3" fillId="0" borderId="0"/>
    <xf numFmtId="0" fontId="3" fillId="0" borderId="0"/>
    <xf numFmtId="0" fontId="3" fillId="0" borderId="0"/>
    <xf numFmtId="0" fontId="3" fillId="0" borderId="0"/>
    <xf numFmtId="0" fontId="30" fillId="0" borderId="0"/>
    <xf numFmtId="9" fontId="5" fillId="0" borderId="0" applyFont="0" applyFill="0" applyBorder="0" applyAlignment="0" applyProtection="0"/>
    <xf numFmtId="9" fontId="9"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0" fillId="0" borderId="6" applyNumberFormat="0" applyFill="0" applyAlignment="0" applyProtection="0"/>
    <xf numFmtId="0" fontId="13" fillId="23" borderId="2" applyNumberFormat="0" applyAlignment="0" applyProtection="0"/>
    <xf numFmtId="0" fontId="31" fillId="0" borderId="0"/>
    <xf numFmtId="0" fontId="27" fillId="0" borderId="0"/>
    <xf numFmtId="0" fontId="31" fillId="0" borderId="0"/>
    <xf numFmtId="0" fontId="27" fillId="0" borderId="0"/>
    <xf numFmtId="0" fontId="14" fillId="0" borderId="0" applyNumberFormat="0" applyFill="0" applyBorder="0" applyAlignment="0" applyProtection="0"/>
    <xf numFmtId="0" fontId="25" fillId="0" borderId="0" applyNumberFormat="0" applyFill="0" applyBorder="0" applyAlignment="0" applyProtection="0"/>
    <xf numFmtId="0" fontId="24" fillId="0" borderId="9" applyNumberFormat="0" applyFill="0" applyAlignment="0" applyProtection="0"/>
    <xf numFmtId="171" fontId="4" fillId="27" borderId="11">
      <alignment vertical="center"/>
    </xf>
    <xf numFmtId="172" fontId="4" fillId="27" borderId="11">
      <alignment vertical="center"/>
    </xf>
    <xf numFmtId="0" fontId="19" fillId="9" borderId="1"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0" fontId="6" fillId="0" borderId="0">
      <protection locked="0"/>
    </xf>
    <xf numFmtId="164" fontId="3"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7" fillId="0" borderId="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44" fontId="3"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44" fontId="3"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44" fontId="3"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0" fontId="30" fillId="0" borderId="0"/>
    <xf numFmtId="164" fontId="3" fillId="0" borderId="0" applyFont="0" applyFill="0" applyBorder="0" applyAlignment="0" applyProtection="0"/>
    <xf numFmtId="164" fontId="3" fillId="0" borderId="0" applyFont="0" applyFill="0" applyBorder="0" applyAlignment="0" applyProtection="0"/>
    <xf numFmtId="0" fontId="48" fillId="0" borderId="0"/>
    <xf numFmtId="164" fontId="5" fillId="0" borderId="0" applyFont="0" applyFill="0" applyBorder="0" applyAlignment="0" applyProtection="0"/>
    <xf numFmtId="44" fontId="3" fillId="0" borderId="0" applyFont="0" applyFill="0" applyBorder="0" applyAlignment="0" applyProtection="0"/>
    <xf numFmtId="0" fontId="46" fillId="0" borderId="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43" fontId="7" fillId="0" borderId="0" applyFont="0" applyFill="0" applyBorder="0" applyAlignment="0" applyProtection="0"/>
    <xf numFmtId="0" fontId="2" fillId="0" borderId="0"/>
    <xf numFmtId="164" fontId="5"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0" fontId="15" fillId="6" borderId="0" applyNumberFormat="0" applyBorder="0" applyAlignment="0" applyProtection="0"/>
    <xf numFmtId="0" fontId="5" fillId="0" borderId="0"/>
    <xf numFmtId="0" fontId="2" fillId="25" borderId="7" applyNumberFormat="0" applyFont="0" applyAlignment="0" applyProtection="0"/>
    <xf numFmtId="0" fontId="22" fillId="22" borderId="8" applyNumberFormat="0" applyAlignment="0" applyProtection="0"/>
    <xf numFmtId="0" fontId="23" fillId="0" borderId="0" applyNumberFormat="0" applyFill="0" applyBorder="0" applyAlignment="0" applyProtection="0"/>
    <xf numFmtId="0" fontId="25" fillId="0" borderId="0" applyNumberForma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0" fillId="0" borderId="0"/>
    <xf numFmtId="0" fontId="48" fillId="0" borderId="0"/>
    <xf numFmtId="43" fontId="3" fillId="0" borderId="0" applyFont="0" applyFill="0" applyBorder="0" applyAlignment="0" applyProtection="0"/>
    <xf numFmtId="0" fontId="9" fillId="0" borderId="0"/>
    <xf numFmtId="0" fontId="48" fillId="0" borderId="0"/>
    <xf numFmtId="0" fontId="48" fillId="0" borderId="0"/>
    <xf numFmtId="43" fontId="30" fillId="0" borderId="0" applyFont="0" applyFill="0" applyBorder="0" applyAlignment="0" applyProtection="0"/>
    <xf numFmtId="0" fontId="49" fillId="0" borderId="0"/>
    <xf numFmtId="164" fontId="49" fillId="0" borderId="0" applyFont="0" applyFill="0" applyBorder="0" applyAlignment="0" applyProtection="0"/>
    <xf numFmtId="164" fontId="49" fillId="0" borderId="0" applyFont="0" applyFill="0" applyBorder="0" applyAlignment="0" applyProtection="0"/>
    <xf numFmtId="0" fontId="2" fillId="0" borderId="0"/>
    <xf numFmtId="43" fontId="2" fillId="0" borderId="0" applyFont="0" applyFill="0" applyBorder="0" applyAlignment="0" applyProtection="0"/>
    <xf numFmtId="164" fontId="1" fillId="0" borderId="0" applyFont="0" applyFill="0" applyBorder="0" applyAlignment="0" applyProtection="0"/>
    <xf numFmtId="164" fontId="30" fillId="0" borderId="0" applyFont="0" applyFill="0" applyBorder="0" applyAlignment="0" applyProtection="0"/>
    <xf numFmtId="0" fontId="2" fillId="0" borderId="0"/>
    <xf numFmtId="0" fontId="2" fillId="25" borderId="7" applyNumberFormat="0" applyFont="0" applyAlignment="0" applyProtection="0"/>
    <xf numFmtId="0" fontId="30" fillId="0" borderId="0"/>
    <xf numFmtId="0" fontId="30" fillId="0" borderId="0"/>
    <xf numFmtId="43" fontId="30" fillId="0" borderId="0" applyFont="0" applyFill="0" applyBorder="0" applyAlignment="0" applyProtection="0"/>
    <xf numFmtId="0" fontId="2" fillId="0" borderId="0"/>
    <xf numFmtId="43" fontId="2" fillId="0" borderId="0" applyFont="0" applyFill="0" applyBorder="0" applyAlignment="0" applyProtection="0"/>
    <xf numFmtId="0" fontId="30" fillId="0" borderId="0"/>
    <xf numFmtId="164" fontId="30" fillId="0" borderId="0" applyFont="0" applyFill="0" applyBorder="0" applyAlignment="0" applyProtection="0"/>
  </cellStyleXfs>
  <cellXfs count="193">
    <xf numFmtId="0" fontId="0" fillId="0" borderId="0" xfId="0"/>
    <xf numFmtId="0" fontId="0" fillId="0" borderId="0" xfId="0" applyFill="1"/>
    <xf numFmtId="0" fontId="37" fillId="0" borderId="0" xfId="10" applyFont="1"/>
    <xf numFmtId="0" fontId="36" fillId="0" borderId="0" xfId="0" applyFont="1"/>
    <xf numFmtId="4" fontId="35" fillId="0" borderId="0" xfId="1" applyNumberFormat="1" applyFont="1" applyFill="1" applyAlignment="1" applyProtection="1">
      <alignment horizontal="center"/>
      <protection locked="0"/>
    </xf>
    <xf numFmtId="0" fontId="43" fillId="0" borderId="0" xfId="9" applyFont="1" applyAlignment="1">
      <alignment horizontal="left" vertical="top"/>
    </xf>
    <xf numFmtId="17" fontId="40" fillId="0" borderId="0" xfId="9" quotePrefix="1" applyNumberFormat="1" applyFont="1" applyAlignment="1">
      <alignment horizontal="left" vertical="center"/>
    </xf>
    <xf numFmtId="17" fontId="40" fillId="0" borderId="0" xfId="9" applyNumberFormat="1" applyFont="1" applyAlignment="1">
      <alignment horizontal="left" vertical="center"/>
    </xf>
    <xf numFmtId="0" fontId="39" fillId="0" borderId="0" xfId="0" applyFont="1" applyAlignment="1">
      <alignment vertical="justify" wrapText="1"/>
    </xf>
    <xf numFmtId="0" fontId="44" fillId="0" borderId="0" xfId="250" applyFont="1"/>
    <xf numFmtId="0" fontId="43" fillId="0" borderId="0" xfId="250" applyFont="1"/>
    <xf numFmtId="0" fontId="43" fillId="0" borderId="0" xfId="9" applyFont="1" applyAlignment="1">
      <alignment horizontal="left" vertical="center"/>
    </xf>
    <xf numFmtId="17" fontId="43" fillId="0" borderId="0" xfId="9" applyNumberFormat="1" applyFont="1" applyAlignment="1">
      <alignment horizontal="left" vertical="center"/>
    </xf>
    <xf numFmtId="174" fontId="44" fillId="0" borderId="0" xfId="9" applyNumberFormat="1" applyFont="1"/>
    <xf numFmtId="0" fontId="44" fillId="0" borderId="0" xfId="9" applyFont="1" applyAlignment="1">
      <alignment horizontal="justify" vertical="justify"/>
    </xf>
    <xf numFmtId="0" fontId="43" fillId="0" borderId="0" xfId="9" applyFont="1" applyAlignment="1">
      <alignment horizontal="justify" vertical="justify"/>
    </xf>
    <xf numFmtId="0" fontId="45" fillId="0" borderId="0" xfId="0" applyFont="1"/>
    <xf numFmtId="0" fontId="43" fillId="0" borderId="0" xfId="9" applyFont="1" applyAlignment="1">
      <alignment horizontal="justify" vertical="justify" wrapText="1" shrinkToFit="1"/>
    </xf>
    <xf numFmtId="0" fontId="43" fillId="0" borderId="0" xfId="9" applyFont="1" applyAlignment="1">
      <alignment horizontal="left"/>
    </xf>
    <xf numFmtId="0" fontId="44" fillId="0" borderId="0" xfId="9" applyFont="1" applyAlignment="1">
      <alignment horizontal="right"/>
    </xf>
    <xf numFmtId="0" fontId="43" fillId="0" borderId="0" xfId="9" applyFont="1"/>
    <xf numFmtId="0" fontId="44" fillId="0" borderId="0" xfId="9" applyFont="1"/>
    <xf numFmtId="0" fontId="39" fillId="0" borderId="0" xfId="9" applyFont="1" applyAlignment="1">
      <alignment horizontal="left" vertical="center"/>
    </xf>
    <xf numFmtId="0" fontId="40" fillId="0" borderId="0" xfId="9" applyFont="1" applyAlignment="1">
      <alignment vertical="center"/>
    </xf>
    <xf numFmtId="0" fontId="41" fillId="0" borderId="0" xfId="9" applyFont="1"/>
    <xf numFmtId="0" fontId="40" fillId="0" borderId="0" xfId="9" applyFont="1" applyAlignment="1">
      <alignment horizontal="left" vertical="top" wrapText="1"/>
    </xf>
    <xf numFmtId="0" fontId="40" fillId="0" borderId="0" xfId="9" applyFont="1" applyAlignment="1">
      <alignment vertical="top" wrapText="1"/>
    </xf>
    <xf numFmtId="0" fontId="41" fillId="0" borderId="0" xfId="9" applyFont="1" applyAlignment="1">
      <alignment vertical="center"/>
    </xf>
    <xf numFmtId="0" fontId="39" fillId="0" borderId="0" xfId="9" applyFont="1" applyAlignment="1">
      <alignment vertical="center" wrapText="1"/>
    </xf>
    <xf numFmtId="0" fontId="39" fillId="0" borderId="0" xfId="9" applyFont="1" applyAlignment="1">
      <alignment vertical="top" wrapText="1"/>
    </xf>
    <xf numFmtId="0" fontId="38" fillId="0" borderId="0" xfId="0" applyFont="1"/>
    <xf numFmtId="0" fontId="50" fillId="0" borderId="0" xfId="0" applyFont="1"/>
    <xf numFmtId="0" fontId="0" fillId="0" borderId="0" xfId="0"/>
    <xf numFmtId="0" fontId="35" fillId="0" borderId="0" xfId="0" applyFont="1"/>
    <xf numFmtId="4" fontId="32" fillId="0" borderId="0" xfId="164" applyNumberFormat="1" applyFont="1" applyFill="1" applyBorder="1" applyAlignment="1" applyProtection="1">
      <alignment horizontal="center" vertical="center"/>
      <protection locked="0"/>
    </xf>
    <xf numFmtId="0" fontId="0" fillId="0" borderId="0" xfId="0" applyAlignment="1">
      <alignment wrapText="1"/>
    </xf>
    <xf numFmtId="0" fontId="52" fillId="0" borderId="0" xfId="0" applyFont="1"/>
    <xf numFmtId="0" fontId="40" fillId="0" borderId="0" xfId="9" applyFont="1" applyAlignment="1">
      <alignment horizontal="left" vertical="center"/>
    </xf>
    <xf numFmtId="0" fontId="43" fillId="0" borderId="0" xfId="9" applyFont="1" applyAlignment="1">
      <alignment horizontal="justify" vertical="justify" shrinkToFit="1"/>
    </xf>
    <xf numFmtId="49" fontId="54" fillId="0" borderId="0" xfId="257" applyNumberFormat="1" applyFont="1" applyAlignment="1">
      <alignment horizontal="left" vertical="top" wrapText="1"/>
    </xf>
    <xf numFmtId="0" fontId="55" fillId="0" borderId="0" xfId="0" applyFont="1" applyAlignment="1">
      <alignment horizontal="center"/>
    </xf>
    <xf numFmtId="2" fontId="55" fillId="0" borderId="0" xfId="1" applyNumberFormat="1" applyFont="1" applyAlignment="1">
      <alignment horizontal="center"/>
    </xf>
    <xf numFmtId="4" fontId="55" fillId="0" borderId="0" xfId="0" applyNumberFormat="1" applyFont="1" applyAlignment="1" applyProtection="1">
      <alignment horizontal="center"/>
      <protection locked="0"/>
    </xf>
    <xf numFmtId="0" fontId="3" fillId="0" borderId="0" xfId="9"/>
    <xf numFmtId="0" fontId="33" fillId="0" borderId="0" xfId="0" applyFont="1"/>
    <xf numFmtId="0" fontId="45" fillId="0" borderId="0" xfId="0" applyFont="1" applyAlignment="1">
      <alignment vertical="justify" wrapText="1"/>
    </xf>
    <xf numFmtId="0" fontId="56" fillId="3" borderId="15" xfId="1" applyFont="1" applyFill="1" applyBorder="1" applyAlignment="1">
      <alignment horizontal="left" vertical="top" wrapText="1"/>
    </xf>
    <xf numFmtId="49" fontId="4" fillId="3" borderId="15" xfId="1" applyNumberFormat="1" applyFont="1" applyFill="1" applyBorder="1" applyAlignment="1">
      <alignment horizontal="center" vertical="center" wrapText="1"/>
    </xf>
    <xf numFmtId="0" fontId="54" fillId="3" borderId="15" xfId="1" applyFont="1" applyFill="1" applyBorder="1" applyAlignment="1">
      <alignment horizontal="center" vertical="center" wrapText="1"/>
    </xf>
    <xf numFmtId="2" fontId="54" fillId="3" borderId="15" xfId="1" applyNumberFormat="1" applyFont="1" applyFill="1" applyBorder="1" applyAlignment="1">
      <alignment horizontal="center" vertical="center" wrapText="1"/>
    </xf>
    <xf numFmtId="49" fontId="3" fillId="28" borderId="12" xfId="1" applyNumberFormat="1" applyFont="1" applyFill="1" applyBorder="1" applyAlignment="1">
      <alignment horizontal="left" vertical="top"/>
    </xf>
    <xf numFmtId="49" fontId="4" fillId="28" borderId="13" xfId="1" applyNumberFormat="1" applyFont="1" applyFill="1" applyBorder="1" applyAlignment="1">
      <alignment horizontal="left" vertical="center"/>
    </xf>
    <xf numFmtId="49" fontId="3" fillId="28" borderId="13" xfId="1" applyNumberFormat="1" applyFont="1" applyFill="1" applyBorder="1" applyAlignment="1">
      <alignment horizontal="left" vertical="center"/>
    </xf>
    <xf numFmtId="2" fontId="3" fillId="28" borderId="13" xfId="1" applyNumberFormat="1" applyFont="1" applyFill="1" applyBorder="1" applyAlignment="1">
      <alignment horizontal="left" vertical="center"/>
    </xf>
    <xf numFmtId="2" fontId="3" fillId="28" borderId="13" xfId="1" applyNumberFormat="1" applyFont="1" applyFill="1" applyBorder="1" applyAlignment="1" applyProtection="1">
      <alignment horizontal="right" vertical="center"/>
      <protection locked="0"/>
    </xf>
    <xf numFmtId="4" fontId="3" fillId="28" borderId="14" xfId="1" applyNumberFormat="1" applyFont="1" applyFill="1" applyBorder="1" applyAlignment="1" applyProtection="1">
      <alignment horizontal="right"/>
      <protection locked="0"/>
    </xf>
    <xf numFmtId="49" fontId="54" fillId="0" borderId="0" xfId="10" applyNumberFormat="1" applyFont="1" applyBorder="1" applyAlignment="1">
      <alignment horizontal="left" vertical="top" wrapText="1"/>
    </xf>
    <xf numFmtId="0" fontId="58" fillId="0" borderId="0" xfId="0" applyFont="1" applyBorder="1" applyAlignment="1">
      <alignment horizontal="justify" vertical="top" wrapText="1"/>
    </xf>
    <xf numFmtId="0" fontId="58" fillId="0" borderId="0" xfId="0" applyFont="1" applyBorder="1" applyAlignment="1">
      <alignment horizontal="center"/>
    </xf>
    <xf numFmtId="4" fontId="58" fillId="0" borderId="0" xfId="0" applyNumberFormat="1" applyFont="1" applyBorder="1" applyAlignment="1">
      <alignment horizontal="center"/>
    </xf>
    <xf numFmtId="4" fontId="58" fillId="0" borderId="0" xfId="0" applyNumberFormat="1" applyFont="1" applyBorder="1" applyAlignment="1" applyProtection="1">
      <alignment horizontal="right"/>
      <protection locked="0"/>
    </xf>
    <xf numFmtId="173" fontId="58" fillId="0" borderId="0" xfId="0" applyNumberFormat="1" applyFont="1" applyBorder="1" applyAlignment="1">
      <alignment horizontal="right"/>
    </xf>
    <xf numFmtId="0" fontId="55" fillId="0" borderId="0" xfId="9" applyFont="1" applyBorder="1" applyAlignment="1" applyProtection="1">
      <alignment horizontal="justify" vertical="top" wrapText="1"/>
    </xf>
    <xf numFmtId="4" fontId="55" fillId="0" borderId="0" xfId="0" applyNumberFormat="1" applyFont="1" applyBorder="1" applyAlignment="1" applyProtection="1">
      <alignment horizontal="right"/>
      <protection locked="0"/>
    </xf>
    <xf numFmtId="173" fontId="55" fillId="0" borderId="0" xfId="0" applyNumberFormat="1" applyFont="1" applyBorder="1" applyAlignment="1">
      <alignment horizontal="right"/>
    </xf>
    <xf numFmtId="0" fontId="58" fillId="0" borderId="0" xfId="9" applyFont="1" applyBorder="1" applyAlignment="1">
      <alignment horizontal="left" vertical="top" wrapText="1"/>
    </xf>
    <xf numFmtId="49" fontId="54" fillId="0" borderId="0" xfId="1" applyNumberFormat="1" applyFont="1" applyFill="1" applyBorder="1" applyAlignment="1">
      <alignment horizontal="left" vertical="top"/>
    </xf>
    <xf numFmtId="0" fontId="55" fillId="0" borderId="0" xfId="0" applyFont="1" applyAlignment="1">
      <alignment horizontal="left" vertical="top" wrapText="1"/>
    </xf>
    <xf numFmtId="49" fontId="55" fillId="0" borderId="0" xfId="1" applyNumberFormat="1" applyFont="1" applyFill="1" applyBorder="1" applyAlignment="1">
      <alignment horizontal="center"/>
    </xf>
    <xf numFmtId="2" fontId="55" fillId="0" borderId="0" xfId="1" applyNumberFormat="1" applyFont="1" applyFill="1" applyBorder="1" applyAlignment="1">
      <alignment horizontal="center"/>
    </xf>
    <xf numFmtId="166" fontId="55" fillId="0" borderId="0" xfId="233" applyFont="1" applyFill="1" applyBorder="1" applyAlignment="1" applyProtection="1">
      <alignment horizontal="right"/>
      <protection locked="0"/>
    </xf>
    <xf numFmtId="4" fontId="55" fillId="0" borderId="0" xfId="1" applyNumberFormat="1" applyFont="1" applyFill="1" applyBorder="1" applyAlignment="1" applyProtection="1">
      <alignment horizontal="right"/>
      <protection locked="0"/>
    </xf>
    <xf numFmtId="0" fontId="62" fillId="0" borderId="0" xfId="0" applyFont="1" applyAlignment="1">
      <alignment horizontal="left" vertical="top" wrapText="1"/>
    </xf>
    <xf numFmtId="0" fontId="54" fillId="0" borderId="0" xfId="0" applyFont="1" applyBorder="1" applyAlignment="1">
      <alignment horizontal="left" vertical="top" wrapText="1"/>
    </xf>
    <xf numFmtId="0" fontId="55" fillId="0" borderId="0" xfId="214" applyFont="1" applyFill="1" applyBorder="1" applyAlignment="1" applyProtection="1">
      <alignment horizontal="justify" vertical="top" wrapText="1"/>
    </xf>
    <xf numFmtId="49" fontId="3" fillId="0" borderId="0" xfId="1" applyNumberFormat="1" applyFont="1" applyFill="1" applyBorder="1" applyAlignment="1">
      <alignment horizontal="center"/>
    </xf>
    <xf numFmtId="2" fontId="3" fillId="0" borderId="0" xfId="1" applyNumberFormat="1" applyFont="1" applyFill="1" applyBorder="1" applyAlignment="1">
      <alignment horizontal="center"/>
    </xf>
    <xf numFmtId="166" fontId="3" fillId="0" borderId="0" xfId="233" applyFont="1" applyFill="1" applyBorder="1" applyAlignment="1" applyProtection="1">
      <alignment horizontal="right"/>
      <protection locked="0"/>
    </xf>
    <xf numFmtId="0" fontId="57" fillId="0" borderId="0" xfId="0" applyFont="1"/>
    <xf numFmtId="2" fontId="3" fillId="0" borderId="0" xfId="3" applyNumberFormat="1" applyFont="1" applyFill="1" applyBorder="1" applyAlignment="1" applyProtection="1">
      <alignment horizontal="center" vertical="center"/>
    </xf>
    <xf numFmtId="2" fontId="3" fillId="0" borderId="0" xfId="235" applyNumberFormat="1" applyFont="1" applyFill="1" applyBorder="1" applyAlignment="1" applyProtection="1">
      <alignment horizontal="right" vertical="center" shrinkToFit="1"/>
    </xf>
    <xf numFmtId="4" fontId="3" fillId="0" borderId="0" xfId="214" applyNumberFormat="1" applyFont="1" applyFill="1" applyAlignment="1" applyProtection="1">
      <alignment horizontal="right"/>
      <protection locked="0"/>
    </xf>
    <xf numFmtId="0" fontId="54" fillId="0" borderId="0" xfId="0" applyFont="1" applyAlignment="1">
      <alignment horizontal="left" vertical="top"/>
    </xf>
    <xf numFmtId="0" fontId="55" fillId="0" borderId="0" xfId="0" applyFont="1" applyAlignment="1">
      <alignment horizontal="center" vertical="center"/>
    </xf>
    <xf numFmtId="4" fontId="55" fillId="0" borderId="0" xfId="0" applyNumberFormat="1" applyFont="1" applyAlignment="1">
      <alignment horizontal="left"/>
    </xf>
    <xf numFmtId="4" fontId="55" fillId="0" borderId="0" xfId="0" applyNumberFormat="1" applyFont="1" applyAlignment="1" applyProtection="1">
      <alignment horizontal="right"/>
      <protection locked="0"/>
    </xf>
    <xf numFmtId="4" fontId="55" fillId="0" borderId="0" xfId="0" applyNumberFormat="1" applyFont="1" applyAlignment="1">
      <alignment horizontal="right"/>
    </xf>
    <xf numFmtId="49" fontId="54" fillId="0" borderId="0" xfId="0" applyNumberFormat="1" applyFont="1" applyAlignment="1">
      <alignment horizontal="left" vertical="top" wrapText="1"/>
    </xf>
    <xf numFmtId="175" fontId="55" fillId="0" borderId="0" xfId="0" applyNumberFormat="1" applyFont="1" applyAlignment="1">
      <alignment horizontal="justify" vertical="top" wrapText="1"/>
    </xf>
    <xf numFmtId="0" fontId="3" fillId="0" borderId="0" xfId="0" applyFont="1" applyAlignment="1">
      <alignment horizontal="center" vertical="center"/>
    </xf>
    <xf numFmtId="4" fontId="63" fillId="0" borderId="0" xfId="164" applyNumberFormat="1" applyFont="1" applyFill="1" applyBorder="1" applyAlignment="1" applyProtection="1">
      <alignment horizontal="center" vertical="center"/>
    </xf>
    <xf numFmtId="0" fontId="54" fillId="0" borderId="0" xfId="9" applyFont="1" applyBorder="1" applyAlignment="1" applyProtection="1">
      <alignment horizontal="justify" vertical="top" wrapText="1"/>
    </xf>
    <xf numFmtId="16" fontId="59" fillId="0" borderId="0" xfId="0" applyNumberFormat="1" applyFont="1" applyAlignment="1">
      <alignment horizontal="left" vertical="top" wrapText="1"/>
    </xf>
    <xf numFmtId="0" fontId="64" fillId="0" borderId="0" xfId="0" applyFont="1" applyAlignment="1">
      <alignment horizontal="left" vertical="top"/>
    </xf>
    <xf numFmtId="0" fontId="57" fillId="0" borderId="0" xfId="0" applyFont="1" applyAlignment="1">
      <alignment horizontal="center" vertical="center"/>
    </xf>
    <xf numFmtId="49" fontId="54" fillId="0" borderId="0" xfId="1" applyNumberFormat="1" applyFont="1" applyFill="1" applyAlignment="1">
      <alignment horizontal="left" vertical="top"/>
    </xf>
    <xf numFmtId="4" fontId="3" fillId="0" borderId="0" xfId="164" applyNumberFormat="1" applyFont="1" applyFill="1" applyBorder="1" applyAlignment="1" applyProtection="1">
      <alignment horizontal="center" vertical="center"/>
    </xf>
    <xf numFmtId="0" fontId="59" fillId="0" borderId="0" xfId="1" applyFont="1" applyAlignment="1">
      <alignment horizontal="left" vertical="top" wrapText="1"/>
    </xf>
    <xf numFmtId="49" fontId="55" fillId="0" borderId="0" xfId="1" applyNumberFormat="1" applyFont="1" applyFill="1" applyAlignment="1">
      <alignment horizontal="center"/>
    </xf>
    <xf numFmtId="2" fontId="55" fillId="0" borderId="0" xfId="1" applyNumberFormat="1" applyFont="1" applyFill="1" applyAlignment="1">
      <alignment horizontal="center"/>
    </xf>
    <xf numFmtId="166" fontId="55" fillId="0" borderId="0" xfId="233" applyFont="1" applyFill="1" applyAlignment="1" applyProtection="1">
      <alignment horizontal="right"/>
      <protection locked="0"/>
    </xf>
    <xf numFmtId="49" fontId="54" fillId="28" borderId="12" xfId="1" applyNumberFormat="1" applyFont="1" applyFill="1" applyBorder="1" applyAlignment="1">
      <alignment horizontal="left" vertical="top"/>
    </xf>
    <xf numFmtId="49" fontId="55" fillId="28" borderId="13" xfId="1" applyNumberFormat="1" applyFont="1" applyFill="1" applyBorder="1" applyAlignment="1">
      <alignment horizontal="center"/>
    </xf>
    <xf numFmtId="2" fontId="55" fillId="28" borderId="13" xfId="1" applyNumberFormat="1" applyFont="1" applyFill="1" applyBorder="1" applyAlignment="1">
      <alignment horizontal="center"/>
    </xf>
    <xf numFmtId="2" fontId="54" fillId="28" borderId="13" xfId="1" applyNumberFormat="1" applyFont="1" applyFill="1" applyBorder="1" applyAlignment="1" applyProtection="1">
      <alignment horizontal="right"/>
      <protection locked="0"/>
    </xf>
    <xf numFmtId="49" fontId="65" fillId="0" borderId="0" xfId="1" applyNumberFormat="1" applyFont="1" applyFill="1" applyBorder="1" applyAlignment="1">
      <alignment horizontal="left" vertical="center"/>
    </xf>
    <xf numFmtId="2" fontId="54" fillId="0" borderId="0" xfId="1" applyNumberFormat="1" applyFont="1" applyFill="1" applyBorder="1" applyAlignment="1" applyProtection="1">
      <alignment horizontal="right"/>
      <protection locked="0"/>
    </xf>
    <xf numFmtId="4" fontId="54" fillId="0" borderId="0" xfId="1" applyNumberFormat="1" applyFont="1" applyFill="1" applyBorder="1" applyAlignment="1" applyProtection="1">
      <alignment horizontal="right"/>
      <protection locked="0"/>
    </xf>
    <xf numFmtId="2" fontId="55" fillId="28" borderId="13" xfId="1" applyNumberFormat="1" applyFont="1" applyFill="1" applyBorder="1" applyAlignment="1" applyProtection="1">
      <alignment horizontal="right"/>
      <protection locked="0"/>
    </xf>
    <xf numFmtId="4" fontId="55" fillId="28" borderId="14" xfId="1" applyNumberFormat="1" applyFont="1" applyFill="1" applyBorder="1" applyAlignment="1" applyProtection="1">
      <alignment horizontal="right"/>
      <protection locked="0"/>
    </xf>
    <xf numFmtId="49" fontId="54" fillId="0" borderId="0" xfId="10" applyNumberFormat="1" applyFont="1" applyBorder="1" applyAlignment="1">
      <alignment horizontal="center" vertical="center" wrapText="1"/>
    </xf>
    <xf numFmtId="0" fontId="58" fillId="0" borderId="0" xfId="179" applyFont="1" applyFill="1" applyBorder="1" applyAlignment="1" applyProtection="1">
      <alignment horizontal="left" vertical="top" wrapText="1"/>
    </xf>
    <xf numFmtId="2" fontId="55" fillId="0" borderId="0" xfId="1" applyNumberFormat="1" applyFont="1" applyFill="1" applyAlignment="1" applyProtection="1">
      <alignment horizontal="right"/>
      <protection locked="0"/>
    </xf>
    <xf numFmtId="0" fontId="54" fillId="3" borderId="12" xfId="0" applyFont="1" applyFill="1" applyBorder="1" applyAlignment="1">
      <alignment horizontal="left" vertical="top"/>
    </xf>
    <xf numFmtId="0" fontId="54" fillId="3" borderId="13" xfId="0" applyFont="1" applyFill="1" applyBorder="1" applyAlignment="1">
      <alignment horizontal="left" vertical="top" wrapText="1"/>
    </xf>
    <xf numFmtId="0" fontId="54" fillId="3" borderId="14" xfId="0" applyFont="1" applyFill="1" applyBorder="1" applyAlignment="1">
      <alignment horizontal="right" vertical="top" wrapText="1"/>
    </xf>
    <xf numFmtId="0" fontId="55" fillId="0" borderId="0" xfId="5" applyFont="1" applyAlignment="1">
      <alignment horizontal="justify" vertical="top" wrapText="1"/>
    </xf>
    <xf numFmtId="0" fontId="54" fillId="0" borderId="0" xfId="5" applyFont="1" applyAlignment="1">
      <alignment horizontal="justify" vertical="top" wrapText="1"/>
    </xf>
    <xf numFmtId="49" fontId="4" fillId="0" borderId="0" xfId="0" applyNumberFormat="1" applyFont="1" applyFill="1" applyBorder="1" applyAlignment="1">
      <alignment horizontal="left" vertical="center"/>
    </xf>
    <xf numFmtId="0" fontId="55" fillId="0" borderId="0" xfId="0" applyFont="1" applyAlignment="1">
      <alignment horizontal="left" vertical="top"/>
    </xf>
    <xf numFmtId="0" fontId="3" fillId="0" borderId="0" xfId="0" applyFont="1"/>
    <xf numFmtId="0" fontId="3" fillId="0" borderId="0" xfId="0" applyFont="1" applyAlignment="1">
      <alignment horizontal="right"/>
    </xf>
    <xf numFmtId="0" fontId="54" fillId="0" borderId="0" xfId="0" applyFont="1" applyAlignment="1">
      <alignment horizontal="center" vertical="top"/>
    </xf>
    <xf numFmtId="0" fontId="55" fillId="0" borderId="0" xfId="0" applyFont="1"/>
    <xf numFmtId="0" fontId="55" fillId="0" borderId="0" xfId="0" applyFont="1" applyAlignment="1">
      <alignment horizontal="justify" vertical="top" wrapText="1"/>
    </xf>
    <xf numFmtId="0" fontId="55" fillId="0" borderId="0" xfId="0" applyFont="1" applyAlignment="1">
      <alignment horizontal="justify" vertical="top"/>
    </xf>
    <xf numFmtId="49" fontId="4" fillId="28" borderId="13" xfId="0" applyNumberFormat="1" applyFont="1" applyFill="1" applyBorder="1" applyAlignment="1">
      <alignment horizontal="left" vertical="center"/>
    </xf>
    <xf numFmtId="49" fontId="65" fillId="0" borderId="0" xfId="0" applyNumberFormat="1" applyFont="1" applyFill="1" applyBorder="1" applyAlignment="1">
      <alignment horizontal="left" vertical="center"/>
    </xf>
    <xf numFmtId="2" fontId="55" fillId="0" borderId="0" xfId="0" applyNumberFormat="1" applyFont="1" applyAlignment="1">
      <alignment horizontal="right"/>
    </xf>
    <xf numFmtId="49" fontId="4" fillId="0" borderId="0" xfId="1" applyNumberFormat="1" applyFont="1" applyFill="1" applyBorder="1" applyAlignment="1">
      <alignment horizontal="left" vertical="center"/>
    </xf>
    <xf numFmtId="49" fontId="3" fillId="0" borderId="0" xfId="1" applyNumberFormat="1" applyFont="1" applyFill="1" applyBorder="1" applyAlignment="1">
      <alignment horizontal="left" vertical="center"/>
    </xf>
    <xf numFmtId="2" fontId="3" fillId="0" borderId="0" xfId="1" applyNumberFormat="1" applyFont="1" applyFill="1" applyBorder="1" applyAlignment="1">
      <alignment horizontal="left" vertical="center"/>
    </xf>
    <xf numFmtId="2" fontId="65" fillId="0" borderId="0" xfId="1" applyNumberFormat="1" applyFont="1" applyFill="1" applyBorder="1" applyAlignment="1" applyProtection="1">
      <alignment horizontal="right" vertical="center"/>
      <protection locked="0"/>
    </xf>
    <xf numFmtId="4" fontId="65" fillId="0" borderId="0" xfId="1" applyNumberFormat="1" applyFont="1" applyFill="1" applyBorder="1" applyAlignment="1" applyProtection="1">
      <alignment horizontal="right"/>
      <protection locked="0"/>
    </xf>
    <xf numFmtId="0" fontId="57" fillId="0" borderId="0" xfId="0" applyFont="1" applyAlignment="1">
      <alignment horizontal="left" vertical="top"/>
    </xf>
    <xf numFmtId="0" fontId="57" fillId="0" borderId="0" xfId="0" applyFont="1" applyAlignment="1">
      <alignment horizontal="right"/>
    </xf>
    <xf numFmtId="0" fontId="68" fillId="3" borderId="12" xfId="1" applyFont="1" applyFill="1" applyBorder="1" applyAlignment="1">
      <alignment horizontal="left" vertical="top"/>
    </xf>
    <xf numFmtId="0" fontId="65" fillId="3" borderId="13" xfId="1" applyFont="1" applyFill="1" applyBorder="1" applyAlignment="1">
      <alignment vertical="center"/>
    </xf>
    <xf numFmtId="0" fontId="68" fillId="3" borderId="13" xfId="1" applyFont="1" applyFill="1" applyBorder="1" applyAlignment="1">
      <alignment vertical="center"/>
    </xf>
    <xf numFmtId="0" fontId="68" fillId="3" borderId="13" xfId="1" applyFont="1" applyFill="1" applyBorder="1" applyAlignment="1" applyProtection="1">
      <alignment horizontal="right" vertical="center"/>
      <protection locked="0"/>
    </xf>
    <xf numFmtId="0" fontId="68" fillId="3" borderId="14" xfId="1" applyFont="1" applyFill="1" applyBorder="1" applyAlignment="1" applyProtection="1">
      <alignment horizontal="right" vertical="center"/>
      <protection locked="0"/>
    </xf>
    <xf numFmtId="0" fontId="3" fillId="0" borderId="0" xfId="1" applyFont="1" applyAlignment="1">
      <alignment horizontal="left" vertical="top"/>
    </xf>
    <xf numFmtId="49" fontId="3" fillId="0" borderId="0" xfId="1" applyNumberFormat="1" applyFont="1" applyAlignment="1">
      <alignment vertical="top"/>
    </xf>
    <xf numFmtId="0" fontId="3" fillId="0" borderId="0" xfId="1" applyFont="1" applyAlignment="1">
      <alignment horizontal="center"/>
    </xf>
    <xf numFmtId="0" fontId="6" fillId="0" borderId="0" xfId="1" applyFont="1" applyAlignment="1">
      <alignment horizontal="right"/>
    </xf>
    <xf numFmtId="4" fontId="3" fillId="0" borderId="0" xfId="1" applyNumberFormat="1" applyFont="1" applyAlignment="1" applyProtection="1">
      <alignment horizontal="right"/>
      <protection locked="0"/>
    </xf>
    <xf numFmtId="0" fontId="3" fillId="0" borderId="12" xfId="1" applyFont="1" applyBorder="1" applyAlignment="1">
      <alignment horizontal="left" vertical="top"/>
    </xf>
    <xf numFmtId="49" fontId="65" fillId="0" borderId="13" xfId="1" applyNumberFormat="1" applyFont="1" applyBorder="1" applyAlignment="1">
      <alignment horizontal="left" vertical="center"/>
    </xf>
    <xf numFmtId="0" fontId="3" fillId="0" borderId="13" xfId="1" applyFont="1" applyBorder="1" applyAlignment="1">
      <alignment horizontal="center"/>
    </xf>
    <xf numFmtId="2" fontId="3" fillId="0" borderId="13" xfId="1" applyNumberFormat="1" applyFont="1" applyBorder="1" applyAlignment="1">
      <alignment horizontal="right"/>
    </xf>
    <xf numFmtId="4" fontId="3" fillId="0" borderId="14" xfId="1" applyNumberFormat="1" applyFont="1" applyBorder="1" applyAlignment="1" applyProtection="1">
      <alignment horizontal="right"/>
      <protection locked="0"/>
    </xf>
    <xf numFmtId="2" fontId="3" fillId="0" borderId="0" xfId="1" applyNumberFormat="1" applyFont="1" applyAlignment="1">
      <alignment horizontal="right"/>
    </xf>
    <xf numFmtId="4" fontId="65" fillId="0" borderId="0" xfId="1" applyNumberFormat="1" applyFont="1" applyAlignment="1" applyProtection="1">
      <alignment horizontal="right"/>
      <protection locked="0"/>
    </xf>
    <xf numFmtId="2" fontId="3" fillId="0" borderId="0" xfId="1" applyNumberFormat="1" applyFont="1" applyAlignment="1" applyProtection="1">
      <alignment horizontal="right"/>
      <protection locked="0"/>
    </xf>
    <xf numFmtId="49" fontId="65" fillId="0" borderId="0" xfId="1" applyNumberFormat="1" applyFont="1" applyAlignment="1">
      <alignment vertical="center" wrapText="1"/>
    </xf>
    <xf numFmtId="0" fontId="6" fillId="0" borderId="0" xfId="1" applyFont="1" applyAlignment="1">
      <alignment horizontal="left" vertical="top"/>
    </xf>
    <xf numFmtId="0" fontId="69" fillId="3" borderId="12" xfId="1" applyFont="1" applyFill="1" applyBorder="1" applyAlignment="1">
      <alignment horizontal="left" vertical="top"/>
    </xf>
    <xf numFmtId="0" fontId="70" fillId="3" borderId="13" xfId="1" applyFont="1" applyFill="1" applyBorder="1" applyAlignment="1">
      <alignment vertical="top"/>
    </xf>
    <xf numFmtId="167" fontId="68" fillId="3" borderId="14" xfId="1" applyNumberFormat="1" applyFont="1" applyFill="1" applyBorder="1" applyAlignment="1" applyProtection="1">
      <alignment horizontal="right" vertical="top"/>
      <protection locked="0"/>
    </xf>
    <xf numFmtId="2" fontId="55" fillId="0" borderId="0" xfId="3" applyNumberFormat="1" applyFont="1" applyFill="1" applyBorder="1" applyAlignment="1" applyProtection="1">
      <alignment horizontal="center" vertical="center"/>
    </xf>
    <xf numFmtId="2" fontId="55" fillId="0" borderId="0" xfId="235" applyNumberFormat="1" applyFont="1" applyFill="1" applyBorder="1" applyAlignment="1" applyProtection="1">
      <alignment horizontal="right" vertical="center" shrinkToFit="1"/>
    </xf>
    <xf numFmtId="2" fontId="4" fillId="28" borderId="13" xfId="1" applyNumberFormat="1" applyFont="1" applyFill="1" applyBorder="1" applyAlignment="1" applyProtection="1">
      <alignment horizontal="right" vertical="center"/>
      <protection locked="0"/>
    </xf>
    <xf numFmtId="2" fontId="4" fillId="28" borderId="13" xfId="1" applyNumberFormat="1" applyFont="1" applyFill="1" applyBorder="1" applyAlignment="1" applyProtection="1">
      <alignment horizontal="right"/>
      <protection locked="0"/>
    </xf>
    <xf numFmtId="173" fontId="4" fillId="28" borderId="14" xfId="0" applyNumberFormat="1" applyFont="1" applyFill="1" applyBorder="1" applyAlignment="1">
      <alignment horizontal="right"/>
    </xf>
    <xf numFmtId="173" fontId="4" fillId="28" borderId="14" xfId="0" applyNumberFormat="1" applyFont="1" applyFill="1" applyBorder="1" applyAlignment="1">
      <alignment horizontal="right" vertical="center"/>
    </xf>
    <xf numFmtId="173" fontId="65" fillId="0" borderId="15" xfId="0" applyNumberFormat="1" applyFont="1" applyBorder="1" applyAlignment="1">
      <alignment horizontal="right"/>
    </xf>
    <xf numFmtId="173" fontId="65" fillId="3" borderId="15" xfId="0" applyNumberFormat="1" applyFont="1" applyFill="1" applyBorder="1" applyAlignment="1">
      <alignment horizontal="right"/>
    </xf>
    <xf numFmtId="2" fontId="54" fillId="3" borderId="12" xfId="1" applyNumberFormat="1" applyFont="1" applyFill="1" applyBorder="1" applyAlignment="1" applyProtection="1">
      <alignment horizontal="center" vertical="center" wrapText="1"/>
      <protection locked="0"/>
    </xf>
    <xf numFmtId="4" fontId="54" fillId="3" borderId="15" xfId="1" applyNumberFormat="1" applyFont="1" applyFill="1" applyBorder="1" applyAlignment="1" applyProtection="1">
      <alignment horizontal="center" vertical="center" wrapText="1"/>
      <protection locked="0"/>
    </xf>
    <xf numFmtId="4" fontId="3" fillId="0" borderId="0" xfId="164" applyNumberFormat="1" applyFont="1" applyFill="1" applyBorder="1" applyAlignment="1" applyProtection="1">
      <alignment horizontal="right" vertical="center"/>
      <protection locked="0"/>
    </xf>
    <xf numFmtId="0" fontId="57" fillId="0" borderId="0" xfId="0" applyFont="1" applyAlignment="1" applyProtection="1">
      <alignment horizontal="right" vertical="center"/>
      <protection locked="0"/>
    </xf>
    <xf numFmtId="0" fontId="54" fillId="3" borderId="13" xfId="0" applyFont="1" applyFill="1" applyBorder="1" applyAlignment="1" applyProtection="1">
      <alignment horizontal="right" vertical="top" wrapText="1"/>
      <protection locked="0"/>
    </xf>
    <xf numFmtId="0" fontId="3" fillId="0" borderId="0" xfId="0" applyFont="1" applyAlignment="1" applyProtection="1">
      <alignment horizontal="right"/>
      <protection locked="0"/>
    </xf>
    <xf numFmtId="166" fontId="55" fillId="0" borderId="0" xfId="233" applyFont="1" applyAlignment="1" applyProtection="1">
      <alignment horizontal="center"/>
      <protection locked="0"/>
    </xf>
    <xf numFmtId="0" fontId="55" fillId="0" borderId="0" xfId="0" applyFont="1" applyAlignment="1" applyProtection="1">
      <alignment horizontal="right"/>
      <protection locked="0"/>
    </xf>
    <xf numFmtId="166" fontId="58" fillId="0" borderId="0" xfId="233" applyFont="1" applyAlignment="1" applyProtection="1">
      <alignment horizontal="right"/>
      <protection locked="0"/>
    </xf>
    <xf numFmtId="0" fontId="45" fillId="0" borderId="0" xfId="0" applyFont="1" applyAlignment="1">
      <alignment horizontal="left" vertical="justify"/>
    </xf>
    <xf numFmtId="0" fontId="40" fillId="0" borderId="0" xfId="9" applyFont="1" applyAlignment="1">
      <alignment horizontal="left" vertical="center" wrapText="1"/>
    </xf>
    <xf numFmtId="0" fontId="40" fillId="0" borderId="0" xfId="9" applyFont="1" applyAlignment="1">
      <alignment horizontal="left" vertical="center"/>
    </xf>
    <xf numFmtId="0" fontId="42" fillId="0" borderId="0" xfId="9" applyFont="1" applyAlignment="1">
      <alignment horizontal="center" vertical="center"/>
    </xf>
    <xf numFmtId="0" fontId="43" fillId="0" borderId="0" xfId="9" applyFont="1" applyAlignment="1">
      <alignment horizontal="justify" vertical="justify" wrapText="1" shrinkToFit="1"/>
    </xf>
    <xf numFmtId="0" fontId="45" fillId="0" borderId="0" xfId="0" applyFont="1" applyAlignment="1">
      <alignment horizontal="left" vertical="justify" wrapText="1"/>
    </xf>
    <xf numFmtId="0" fontId="43" fillId="0" borderId="0" xfId="9" applyFont="1" applyAlignment="1">
      <alignment horizontal="justify" vertical="justify" shrinkToFit="1"/>
    </xf>
    <xf numFmtId="167" fontId="34" fillId="0" borderId="0" xfId="0" applyNumberFormat="1" applyFont="1" applyAlignment="1">
      <alignment horizontal="justify" vertical="justify" wrapText="1"/>
    </xf>
    <xf numFmtId="0" fontId="35" fillId="0" borderId="0" xfId="0" applyFont="1" applyAlignment="1">
      <alignment horizontal="justify" vertical="justify" wrapText="1"/>
    </xf>
    <xf numFmtId="0" fontId="34" fillId="0" borderId="0" xfId="0" applyFont="1" applyAlignment="1">
      <alignment horizontal="justify" vertical="justify" wrapText="1"/>
    </xf>
    <xf numFmtId="0" fontId="34" fillId="0" borderId="0" xfId="0" applyFont="1" applyAlignment="1">
      <alignment horizontal="justify" wrapText="1"/>
    </xf>
    <xf numFmtId="0" fontId="47" fillId="0" borderId="0" xfId="0" applyFont="1" applyAlignment="1">
      <alignment horizontal="center"/>
    </xf>
    <xf numFmtId="0" fontId="57" fillId="0" borderId="12" xfId="0" applyFont="1" applyBorder="1" applyAlignment="1">
      <alignment horizontal="center"/>
    </xf>
    <xf numFmtId="0" fontId="57" fillId="0" borderId="13" xfId="0" applyFont="1" applyBorder="1" applyAlignment="1">
      <alignment horizontal="center"/>
    </xf>
    <xf numFmtId="0" fontId="57" fillId="0" borderId="14" xfId="0" applyFont="1" applyBorder="1" applyAlignment="1">
      <alignment horizontal="center"/>
    </xf>
    <xf numFmtId="0" fontId="54" fillId="0" borderId="0" xfId="0" applyFont="1" applyAlignment="1">
      <alignment horizontal="left" vertical="top"/>
    </xf>
    <xf numFmtId="0" fontId="54" fillId="0" borderId="0" xfId="0" applyFont="1" applyBorder="1" applyAlignment="1">
      <alignment horizontal="left" vertical="top" wrapText="1"/>
    </xf>
  </cellXfs>
  <cellStyles count="306">
    <cellStyle name="_Procjena opremanja Busevec - Lekenik" xfId="73"/>
    <cellStyle name="20% - Accent1 2" xfId="11"/>
    <cellStyle name="20% - Accent2 2" xfId="12"/>
    <cellStyle name="20% - Accent3 2" xfId="13"/>
    <cellStyle name="20% - Accent4 2" xfId="14"/>
    <cellStyle name="20% - Accent5 2" xfId="15"/>
    <cellStyle name="20% - Accent6 2" xfId="16"/>
    <cellStyle name="20% - Isticanje1 2" xfId="74"/>
    <cellStyle name="20% - Isticanje2 2" xfId="75"/>
    <cellStyle name="20% - Isticanje3 2" xfId="76"/>
    <cellStyle name="20% - Isticanje4 2" xfId="77"/>
    <cellStyle name="20% - Isticanje5 2" xfId="78"/>
    <cellStyle name="20% - Isticanje6 2" xfId="79"/>
    <cellStyle name="40% - Accent1 2" xfId="17"/>
    <cellStyle name="40% - Accent2 2" xfId="18"/>
    <cellStyle name="40% - Accent3 2" xfId="19"/>
    <cellStyle name="40% - Accent4 2" xfId="20"/>
    <cellStyle name="40% - Accent5 2" xfId="21"/>
    <cellStyle name="40% - Accent5 3" xfId="80"/>
    <cellStyle name="40% - Accent6 2" xfId="22"/>
    <cellStyle name="40% - Isticanje2 2" xfId="81"/>
    <cellStyle name="40% - Isticanje3 2" xfId="82"/>
    <cellStyle name="40% - Isticanje4 2" xfId="83"/>
    <cellStyle name="40% - Isticanje5 2" xfId="84"/>
    <cellStyle name="40% - Isticanje5 3" xfId="85"/>
    <cellStyle name="40% - Isticanje5 5" xfId="86"/>
    <cellStyle name="40% - Isticanje6 2" xfId="87"/>
    <cellStyle name="40% - Naglasak1" xfId="88"/>
    <cellStyle name="60% - Accent1 2" xfId="23"/>
    <cellStyle name="60% - Accent2 2" xfId="24"/>
    <cellStyle name="60% - Accent3 2" xfId="25"/>
    <cellStyle name="60% - Accent4 2" xfId="26"/>
    <cellStyle name="60% - Accent5 2" xfId="27"/>
    <cellStyle name="60% - Accent6 2" xfId="28"/>
    <cellStyle name="60% - Isticanje1 2" xfId="89"/>
    <cellStyle name="60% - Isticanje2 2" xfId="90"/>
    <cellStyle name="60% - Isticanje3 2" xfId="91"/>
    <cellStyle name="60% - Isticanje4 2" xfId="92"/>
    <cellStyle name="60% - Isticanje5 2" xfId="93"/>
    <cellStyle name="60% - Isticanje6 2" xfId="94"/>
    <cellStyle name="Accent1 2" xfId="29"/>
    <cellStyle name="Accent2 2" xfId="30"/>
    <cellStyle name="Accent3 2" xfId="31"/>
    <cellStyle name="Accent4 2" xfId="32"/>
    <cellStyle name="Accent5 2" xfId="33"/>
    <cellStyle name="Accent6 2" xfId="34"/>
    <cellStyle name="Bad 2" xfId="35"/>
    <cellStyle name="Bilješka 2" xfId="95"/>
    <cellStyle name="Calculation 2" xfId="36"/>
    <cellStyle name="Check Cell 2" xfId="37"/>
    <cellStyle name="Comma" xfId="233" builtinId="3"/>
    <cellStyle name="Comma 2" xfId="38"/>
    <cellStyle name="Comma 2 2" xfId="96"/>
    <cellStyle name="Comma 2 2 2" xfId="217"/>
    <cellStyle name="Comma 2 2 2 2" xfId="291"/>
    <cellStyle name="Comma 2 2 3" xfId="226"/>
    <cellStyle name="Comma 2 2 4" xfId="237"/>
    <cellStyle name="Comma 2 2 5" xfId="248"/>
    <cellStyle name="Comma 2 2 6" xfId="259"/>
    <cellStyle name="Comma 2 3" xfId="216"/>
    <cellStyle name="Comma 2 3 2" xfId="285"/>
    <cellStyle name="Comma 2 4" xfId="225"/>
    <cellStyle name="Comma 2 5" xfId="236"/>
    <cellStyle name="Comma 2 6" xfId="246"/>
    <cellStyle name="Comma 2 7" xfId="258"/>
    <cellStyle name="Comma 3" xfId="64"/>
    <cellStyle name="Comma 3 2" xfId="98"/>
    <cellStyle name="Comma 3 2 2" xfId="99"/>
    <cellStyle name="Comma 3 2 2 2" xfId="100"/>
    <cellStyle name="Comma 3 2 2 3" xfId="262"/>
    <cellStyle name="Comma 3 2 3" xfId="261"/>
    <cellStyle name="Comma 3 3" xfId="101"/>
    <cellStyle name="Comma 3 4" xfId="97"/>
    <cellStyle name="Comma 3 5" xfId="260"/>
    <cellStyle name="Comma 4" xfId="102"/>
    <cellStyle name="Comma 4 2" xfId="103"/>
    <cellStyle name="Comma 4 2 2" xfId="263"/>
    <cellStyle name="Comma 5" xfId="104"/>
    <cellStyle name="Comma 5 2" xfId="264"/>
    <cellStyle name="Comma 6" xfId="289"/>
    <cellStyle name="Comma 6 2" xfId="301"/>
    <cellStyle name="Comma 7" xfId="256"/>
    <cellStyle name="Comma 7 2" xfId="303"/>
    <cellStyle name="Comma 7 3" xfId="294"/>
    <cellStyle name="Comma 8" xfId="296"/>
    <cellStyle name="Comma 8 2" xfId="305"/>
    <cellStyle name="Comma_Ravča - Ploče 1 2" xfId="235"/>
    <cellStyle name="Currency 2" xfId="105"/>
    <cellStyle name="Currency 2 2" xfId="218"/>
    <cellStyle name="Currency 2 3" xfId="227"/>
    <cellStyle name="Currency 2 4" xfId="238"/>
    <cellStyle name="Currency 2 5" xfId="249"/>
    <cellStyle name="Currency 2 6" xfId="265"/>
    <cellStyle name="Dobro 2" xfId="106"/>
    <cellStyle name="Euro" xfId="107"/>
    <cellStyle name="Excel Built-in Normal" xfId="286"/>
    <cellStyle name="Explanatory Text 2" xfId="39"/>
    <cellStyle name="Good 2" xfId="40"/>
    <cellStyle name="Good 3" xfId="266"/>
    <cellStyle name="Heading 1 2" xfId="41"/>
    <cellStyle name="Heading 2 2" xfId="42"/>
    <cellStyle name="Heading 3 2" xfId="43"/>
    <cellStyle name="Heading 4 2" xfId="44"/>
    <cellStyle name="Input 2" xfId="45"/>
    <cellStyle name="Isticanje1 2" xfId="108"/>
    <cellStyle name="Isticanje2 2" xfId="109"/>
    <cellStyle name="Isticanje3 2" xfId="110"/>
    <cellStyle name="Isticanje4 2" xfId="111"/>
    <cellStyle name="Isticanje5 2" xfId="112"/>
    <cellStyle name="Isticanje6 2" xfId="113"/>
    <cellStyle name="Izlaz 2" xfId="114"/>
    <cellStyle name="Izračun 2" xfId="115"/>
    <cellStyle name="Linked Cell 2" xfId="46"/>
    <cellStyle name="Loše 2" xfId="116"/>
    <cellStyle name="Naslov 1 2" xfId="118"/>
    <cellStyle name="Naslov 2 2" xfId="119"/>
    <cellStyle name="Naslov 3 2" xfId="120"/>
    <cellStyle name="Naslov 4 2" xfId="121"/>
    <cellStyle name="Naslov 5" xfId="117"/>
    <cellStyle name="Neutral 2" xfId="47"/>
    <cellStyle name="Neutralno 2" xfId="122"/>
    <cellStyle name="Normal" xfId="0" builtinId="0"/>
    <cellStyle name="Normal 10" xfId="4"/>
    <cellStyle name="Normal 10 10" xfId="204"/>
    <cellStyle name="Normal 10 2" xfId="48"/>
    <cellStyle name="Normal 10 2 2" xfId="49"/>
    <cellStyle name="Normal 10 2 2 2" xfId="7"/>
    <cellStyle name="Normal 10 2 2 2 2" xfId="70"/>
    <cellStyle name="Normal 10 2 2 2 2 3" xfId="193"/>
    <cellStyle name="Normal 10 2 2 2 2 6" xfId="208"/>
    <cellStyle name="Normal 10 2 2 2 3" xfId="185"/>
    <cellStyle name="Normal 10 2 3" xfId="304"/>
    <cellStyle name="Normal 10 3" xfId="68"/>
    <cellStyle name="Normal 10 4" xfId="244"/>
    <cellStyle name="Normal 13" xfId="186"/>
    <cellStyle name="Normal 14" xfId="50"/>
    <cellStyle name="Normal 18" xfId="178"/>
    <cellStyle name="Normal 2" xfId="5"/>
    <cellStyle name="Normal 2 2" xfId="9"/>
    <cellStyle name="Normal 2 2 2" xfId="6"/>
    <cellStyle name="Normal 2 2 2 2" xfId="69"/>
    <cellStyle name="Normal 2 27" xfId="62"/>
    <cellStyle name="Normal 2 3" xfId="61"/>
    <cellStyle name="Normal 2 3 2" xfId="267"/>
    <cellStyle name="Normal 20" xfId="180"/>
    <cellStyle name="Normal 21" xfId="72"/>
    <cellStyle name="Normal 22" xfId="181"/>
    <cellStyle name="Normal 23" xfId="182"/>
    <cellStyle name="Normal 24" xfId="183"/>
    <cellStyle name="Normal 25" xfId="179"/>
    <cellStyle name="Normal 26" xfId="184"/>
    <cellStyle name="Normal 28" xfId="206"/>
    <cellStyle name="Normal 3" xfId="10"/>
    <cellStyle name="Normal 3 2" xfId="8"/>
    <cellStyle name="Normal 3 2 2" xfId="71"/>
    <cellStyle name="Normal 3 2 2 2" xfId="247"/>
    <cellStyle name="Normal 3 3" xfId="51"/>
    <cellStyle name="Normal 3 3 2" xfId="288"/>
    <cellStyle name="Normal 3 4" xfId="287"/>
    <cellStyle name="Normal 3 5" xfId="284"/>
    <cellStyle name="Normal 3 6" xfId="257"/>
    <cellStyle name="Normal 31" xfId="195"/>
    <cellStyle name="Normal 35" xfId="197"/>
    <cellStyle name="Normal 37" xfId="196"/>
    <cellStyle name="Normal 4" xfId="66"/>
    <cellStyle name="Normal 4 2" xfId="124"/>
    <cellStyle name="Normal 4 2 2" xfId="290"/>
    <cellStyle name="Normal 4 3" xfId="123"/>
    <cellStyle name="Normal 41" xfId="189"/>
    <cellStyle name="Normal 43" xfId="190"/>
    <cellStyle name="Normal 47" xfId="187"/>
    <cellStyle name="Normal 48" xfId="188"/>
    <cellStyle name="Normal 5" xfId="125"/>
    <cellStyle name="Normal 50" xfId="191"/>
    <cellStyle name="Normal 51" xfId="192"/>
    <cellStyle name="Normal 52" xfId="194"/>
    <cellStyle name="Normal 53" xfId="198"/>
    <cellStyle name="Normal 54" xfId="207"/>
    <cellStyle name="Normal 56" xfId="200"/>
    <cellStyle name="Normal 58" xfId="201"/>
    <cellStyle name="Normal 6" xfId="52"/>
    <cellStyle name="Normal 6 2" xfId="63"/>
    <cellStyle name="Normal 6 2 2" xfId="67"/>
    <cellStyle name="Normal 6 3" xfId="65"/>
    <cellStyle name="Normal 62" xfId="205"/>
    <cellStyle name="Normal 63" xfId="199"/>
    <cellStyle name="Normal 64" xfId="209"/>
    <cellStyle name="Normal 65" xfId="210"/>
    <cellStyle name="Normal 66" xfId="202"/>
    <cellStyle name="Normal 67" xfId="203"/>
    <cellStyle name="Normal 7" xfId="283"/>
    <cellStyle name="Normal 7 2" xfId="300"/>
    <cellStyle name="Normal 8" xfId="293"/>
    <cellStyle name="Normal 8 2" xfId="302"/>
    <cellStyle name="Normal 9" xfId="126"/>
    <cellStyle name="Normal 9 2" xfId="127"/>
    <cellStyle name="Normal_9846_0" xfId="250"/>
    <cellStyle name="Normal_Ravča - Ploče 1" xfId="3"/>
    <cellStyle name="Normalno 2" xfId="53"/>
    <cellStyle name="Normalno 3" xfId="1"/>
    <cellStyle name="Normalno 3 2" xfId="297"/>
    <cellStyle name="Normalno 4" xfId="214"/>
    <cellStyle name="Note 2" xfId="54"/>
    <cellStyle name="Note 3" xfId="128"/>
    <cellStyle name="Note 4" xfId="129"/>
    <cellStyle name="Note 5" xfId="268"/>
    <cellStyle name="Note 5 2" xfId="298"/>
    <cellStyle name="Obično 183" xfId="130"/>
    <cellStyle name="Obično 183 2" xfId="131"/>
    <cellStyle name="Obično 2" xfId="55"/>
    <cellStyle name="Obično 2 2" xfId="132"/>
    <cellStyle name="Obično 3" xfId="133"/>
    <cellStyle name="Obično 3 2" xfId="134"/>
    <cellStyle name="Obično 3 3" xfId="135"/>
    <cellStyle name="Obično 4" xfId="136"/>
    <cellStyle name="Obično 5" xfId="137"/>
    <cellStyle name="Obično 5 4" xfId="138"/>
    <cellStyle name="Obično 6" xfId="139"/>
    <cellStyle name="Obično 6 2" xfId="140"/>
    <cellStyle name="Obično 7" xfId="141"/>
    <cellStyle name="Obično 8" xfId="142"/>
    <cellStyle name="Obično 9" xfId="143"/>
    <cellStyle name="Obično 9 2" xfId="299"/>
    <cellStyle name="Output 2" xfId="56"/>
    <cellStyle name="Output 3" xfId="269"/>
    <cellStyle name="Percent 2" xfId="144"/>
    <cellStyle name="Percent 3" xfId="145"/>
    <cellStyle name="Postotak 2" xfId="146"/>
    <cellStyle name="Postotak 3" xfId="147"/>
    <cellStyle name="Postotak 4" xfId="148"/>
    <cellStyle name="Povezana ćelija 2" xfId="149"/>
    <cellStyle name="Provjera ćelije 2" xfId="150"/>
    <cellStyle name="Stil 1" xfId="151"/>
    <cellStyle name="Style 1" xfId="57"/>
    <cellStyle name="Style 1 2" xfId="153"/>
    <cellStyle name="Style 1 3" xfId="152"/>
    <cellStyle name="Style 1_troskovnik-granicni prijelazi - tipski" xfId="154"/>
    <cellStyle name="Tekst objašnjenja 2" xfId="155"/>
    <cellStyle name="Tekst upozorenja 2" xfId="156"/>
    <cellStyle name="Title 2" xfId="58"/>
    <cellStyle name="Title 3" xfId="270"/>
    <cellStyle name="Total 2" xfId="59"/>
    <cellStyle name="Ukupni zbroj 2" xfId="157"/>
    <cellStyle name="Ukupno" xfId="158"/>
    <cellStyle name="Ukupno 2" xfId="159"/>
    <cellStyle name="Unos 2" xfId="160"/>
    <cellStyle name="Valuta 2" xfId="161"/>
    <cellStyle name="Valuta 3" xfId="162"/>
    <cellStyle name="Warning Text 2" xfId="60"/>
    <cellStyle name="Warning Text 3" xfId="271"/>
    <cellStyle name="Warning Text 8 4" xfId="163"/>
    <cellStyle name="Zarez 10" xfId="212"/>
    <cellStyle name="Zarez 11" xfId="215"/>
    <cellStyle name="Zarez 12" xfId="224"/>
    <cellStyle name="Zarez 13" xfId="234"/>
    <cellStyle name="Zarez 14" xfId="245"/>
    <cellStyle name="Zarez 15" xfId="295"/>
    <cellStyle name="Zarez 2" xfId="164"/>
    <cellStyle name="Zarez 2 2" xfId="165"/>
    <cellStyle name="Zarez 2 2 2" xfId="219"/>
    <cellStyle name="Zarez 2 2 3" xfId="228"/>
    <cellStyle name="Zarez 2 2 4" xfId="239"/>
    <cellStyle name="Zarez 2 2 5" xfId="251"/>
    <cellStyle name="Zarez 2 2 6" xfId="273"/>
    <cellStyle name="Zarez 2 3" xfId="166"/>
    <cellStyle name="Zarez 2 3 2" xfId="274"/>
    <cellStyle name="Zarez 2 4" xfId="167"/>
    <cellStyle name="Zarez 2 4 2" xfId="275"/>
    <cellStyle name="Zarez 2 5" xfId="292"/>
    <cellStyle name="Zarez 2 6" xfId="272"/>
    <cellStyle name="Zarez 2_Knjiga 5 TROŠKOVNIK Instalaterski radovi dio 1" xfId="168"/>
    <cellStyle name="Zarez 3" xfId="169"/>
    <cellStyle name="Zarez 3 2" xfId="170"/>
    <cellStyle name="Zarez 3 2 2" xfId="171"/>
    <cellStyle name="Zarez 3 2 2 2" xfId="222"/>
    <cellStyle name="Zarez 3 2 2 3" xfId="231"/>
    <cellStyle name="Zarez 3 2 2 4" xfId="242"/>
    <cellStyle name="Zarez 3 2 2 5" xfId="254"/>
    <cellStyle name="Zarez 3 2 2 6" xfId="278"/>
    <cellStyle name="Zarez 3 2 3" xfId="221"/>
    <cellStyle name="Zarez 3 2 4" xfId="230"/>
    <cellStyle name="Zarez 3 2 5" xfId="241"/>
    <cellStyle name="Zarez 3 2 6" xfId="253"/>
    <cellStyle name="Zarez 3 2 7" xfId="277"/>
    <cellStyle name="Zarez 3 3" xfId="172"/>
    <cellStyle name="Zarez 3 4" xfId="220"/>
    <cellStyle name="Zarez 3 5" xfId="229"/>
    <cellStyle name="Zarez 3 6" xfId="240"/>
    <cellStyle name="Zarez 3 7" xfId="252"/>
    <cellStyle name="Zarez 3 8" xfId="276"/>
    <cellStyle name="Zarez 3_Knjiga 5 TROŠKOVNIK Instalaterski radovi dio 1" xfId="173"/>
    <cellStyle name="Zarez 4" xfId="174"/>
    <cellStyle name="Zarez 4 2" xfId="223"/>
    <cellStyle name="Zarez 4 3" xfId="232"/>
    <cellStyle name="Zarez 4 4" xfId="243"/>
    <cellStyle name="Zarez 4 5" xfId="255"/>
    <cellStyle name="Zarez 4 6" xfId="279"/>
    <cellStyle name="Zarez 5" xfId="175"/>
    <cellStyle name="Zarez 5 2" xfId="176"/>
    <cellStyle name="Zarez 5 2 2" xfId="281"/>
    <cellStyle name="Zarez 5 3" xfId="280"/>
    <cellStyle name="Zarez 6" xfId="177"/>
    <cellStyle name="Zarez 6 2" xfId="282"/>
    <cellStyle name="Zarez 7" xfId="2"/>
    <cellStyle name="Zarez 8" xfId="211"/>
    <cellStyle name="Zarez 9" xfId="2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15</xdr:row>
      <xdr:rowOff>95250</xdr:rowOff>
    </xdr:from>
    <xdr:to>
      <xdr:col>2</xdr:col>
      <xdr:colOff>219075</xdr:colOff>
      <xdr:row>17</xdr:row>
      <xdr:rowOff>180975</xdr:rowOff>
    </xdr:to>
    <xdr:pic>
      <xdr:nvPicPr>
        <xdr:cNvPr id="2" name="Picture 1">
          <a:extLst>
            <a:ext uri="{FF2B5EF4-FFF2-40B4-BE49-F238E27FC236}">
              <a16:creationId xmlns="" xmlns:a16="http://schemas.microsoft.com/office/drawing/2014/main" id="{FF093CA6-76A6-43FC-B9E7-ED0A673F4C9E}"/>
            </a:ext>
          </a:extLst>
        </xdr:cNvPr>
        <xdr:cNvPicPr/>
      </xdr:nvPicPr>
      <xdr:blipFill>
        <a:blip xmlns:r="http://schemas.openxmlformats.org/officeDocument/2006/relationships" r:embed="rId1"/>
        <a:srcRect/>
        <a:stretch>
          <a:fillRect/>
        </a:stretch>
      </xdr:blipFill>
      <xdr:spPr bwMode="auto">
        <a:xfrm>
          <a:off x="28575" y="2967990"/>
          <a:ext cx="1470660" cy="481965"/>
        </a:xfrm>
        <a:prstGeom prst="rect">
          <a:avLst/>
        </a:prstGeom>
        <a:noFill/>
        <a:ln w="9525">
          <a:noFill/>
          <a:miter lim="800000"/>
          <a:headEnd/>
          <a:tailEnd/>
        </a:ln>
      </xdr:spPr>
    </xdr:pic>
    <xdr:clientData/>
  </xdr:twoCellAnchor>
  <xdr:twoCellAnchor editAs="oneCell">
    <xdr:from>
      <xdr:col>2</xdr:col>
      <xdr:colOff>457201</xdr:colOff>
      <xdr:row>0</xdr:row>
      <xdr:rowOff>143436</xdr:rowOff>
    </xdr:from>
    <xdr:to>
      <xdr:col>6</xdr:col>
      <xdr:colOff>342901</xdr:colOff>
      <xdr:row>7</xdr:row>
      <xdr:rowOff>80745</xdr:rowOff>
    </xdr:to>
    <xdr:pic>
      <xdr:nvPicPr>
        <xdr:cNvPr id="3" name="Picture 2">
          <a:extLst>
            <a:ext uri="{FF2B5EF4-FFF2-40B4-BE49-F238E27FC236}">
              <a16:creationId xmlns="" xmlns:a16="http://schemas.microsoft.com/office/drawing/2014/main" id="{3ABCA04E-BBE3-40DB-91E0-D36356DAD60B}"/>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tretch>
          <a:fillRect/>
        </a:stretch>
      </xdr:blipFill>
      <xdr:spPr>
        <a:xfrm>
          <a:off x="1737361" y="143436"/>
          <a:ext cx="2446020" cy="121746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v\projektiranje$\Users\dsusterc\Documents\D%20R%20A%20&#381;%20E%20N\4%20IKEA\7%20Projekti\38%20TENDER%20II%20-%20gradevinski%20radovi\KNJIGA%20VI%20-%20TROSKOVNICI\C%2001_C%2005_Cvor%20Otok%20Svibovski_krakovi%201,3,4,5,6-tend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s\2021\Ugovrni%20tro&#353;kovnik%20%20IZGRADNJA%20J%20-%20VG%20od%200+000%20DO%206+3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govrni%20tro&#353;kovnik%20%20IZGRADNJA%20J%20-%20VG%20od%200+000%20DO%206+3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av\projektiranje$\Ugovorni%20troskovnici\Izmjestanja\2007-EE%20i%20TK%20Dalekovo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av\projektiranje$\Documents%20and%20Settings\iblagus.INSTITUT\Local%20Settings\Temporary%20Internet%20Files\OLKDC\Nova%20spranca%20Primavera\primavera%20d\2.%20UT%20KNJIGA%204A%20Telekomunikacij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av\projektiranje$\Ugovorni%20troskovnici\CP\Jedinstvo,%20CP%20Busevec,%20200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av\projektiranje$\Ugovorni%20troskovnici\A11%20Zagreb%20-%20Sisak\Ugovorni%20troskovnik%20gradjevinski%20V%20Gorica%20-%20Busev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ČVOR IVANJA REKA"/>
    </sheetNames>
    <sheetDataSet>
      <sheetData sheetId="0" refreshError="1">
        <row r="4">
          <cell r="B4">
            <v>0.9</v>
          </cell>
        </row>
        <row r="5">
          <cell r="B5">
            <v>0.89</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1-GL.TRASA I OBJEKTI"/>
      <sheetName val="VODOVOD,KANALIZACIJA,.... "/>
      <sheetName val="REKAPITULACIJA"/>
    </sheetNames>
    <sheetDataSet>
      <sheetData sheetId="0" refreshError="1">
        <row r="4">
          <cell r="B4">
            <v>0.95299999999999996</v>
          </cell>
        </row>
      </sheetData>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1-GL.TRASA I OBJEKTI"/>
      <sheetName val="VODOVOD,KANALIZACIJA,.... "/>
      <sheetName val="REKAPITULACIJA"/>
    </sheetNames>
    <sheetDataSet>
      <sheetData sheetId="0" refreshError="1">
        <row r="4">
          <cell r="B4">
            <v>0.95299999999999996</v>
          </cell>
        </row>
      </sheetData>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TK poddionica 1"/>
      <sheetName val="1. EE -  VODOVI "/>
      <sheetName val="SVE REKAP"/>
      <sheetName val="TK poddionica 2"/>
      <sheetName val="SNR Mraclin 2"/>
      <sheetName val="ZTS 96 "/>
      <sheetName val="ZTS 252"/>
      <sheetName val="EE REKAP"/>
    </sheetNames>
    <sheetDataSet>
      <sheetData sheetId="0" refreshError="1">
        <row r="2">
          <cell r="B2">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Š KABEL.KAN"/>
      <sheetName val="Š-SVJETLOV.KABEL"/>
      <sheetName val="Š-TPS"/>
      <sheetName val="Š-PRELAGANJE TK"/>
      <sheetName val="Š-SUSTAV NAPLATE"/>
      <sheetName val="Š-RADIO SUSTAV"/>
      <sheetName val="Š-OZVUČENJE TUNELA"/>
      <sheetName val="Z-KABEL.KAN"/>
      <sheetName val="Z-SVJETLOV.KABEL"/>
      <sheetName val="Z TPS"/>
      <sheetName val="Z PRELAGANJE TK"/>
      <sheetName val="Z-SUSTAV NAPLATE"/>
      <sheetName val="REKAPITULACIJ 4ATELEKOMUNIKACIJ"/>
      <sheetName val="FAKTORI"/>
      <sheetName val="ŠESTANOV-ZAGVOZD (REK.TELEK)"/>
      <sheetName val="ZAGVOZD-RAČA (REK.TELEK)"/>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
          <cell r="B3">
            <v>0.97650000000000003</v>
          </cell>
        </row>
      </sheetData>
      <sheetData sheetId="14" refreshError="1"/>
      <sheetData sheetId="15" refreshError="1"/>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DRŽAJ"/>
      <sheetName val="OPĆE NAPOMENE"/>
      <sheetName val="POSEBNI TEHNIČKI UVJETI"/>
      <sheetName val="Građ-obrtnički"/>
      <sheetName val="Vod i kanal"/>
      <sheetName val="Strojarski"/>
      <sheetName val="Elektro"/>
      <sheetName val="Promet"/>
      <sheetName val="Rekapitulacija"/>
    </sheetNames>
    <sheetDataSet>
      <sheetData sheetId="0"/>
      <sheetData sheetId="1"/>
      <sheetData sheetId="2"/>
      <sheetData sheetId="3"/>
      <sheetData sheetId="4"/>
      <sheetData sheetId="5"/>
      <sheetData sheetId="6"/>
      <sheetData sheetId="7"/>
      <sheetData sheetId="8" refreshError="1">
        <row r="52">
          <cell r="C52">
            <v>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ĆI UVJETI"/>
      <sheetName val="IZGRADNJA"/>
      <sheetName val="REKAPITULACIJA"/>
      <sheetName val="FAKTORI"/>
    </sheetNames>
    <sheetDataSet>
      <sheetData sheetId="0" refreshError="1"/>
      <sheetData sheetId="1"/>
      <sheetData sheetId="2" refreshError="1"/>
      <sheetData sheetId="3" refreshError="1">
        <row r="3">
          <cell r="B3">
            <v>0.95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43"/>
  <sheetViews>
    <sheetView view="pageLayout" zoomScale="85" zoomScaleNormal="85" zoomScaleSheetLayoutView="110" zoomScalePageLayoutView="85" workbookViewId="0">
      <selection activeCell="I13" sqref="I13"/>
    </sheetView>
  </sheetViews>
  <sheetFormatPr defaultColWidth="8.85546875" defaultRowHeight="15"/>
  <cols>
    <col min="1" max="16384" width="8.85546875" style="32"/>
  </cols>
  <sheetData>
    <row r="1" spans="1:10" ht="16.5">
      <c r="A1" s="30"/>
      <c r="B1" s="30"/>
      <c r="C1" s="30"/>
      <c r="D1" s="30"/>
      <c r="E1" s="30"/>
      <c r="F1" s="30"/>
      <c r="G1" s="30"/>
      <c r="H1" s="30"/>
      <c r="I1" s="30"/>
      <c r="J1" s="30"/>
    </row>
    <row r="2" spans="1:10" ht="16.5">
      <c r="A2" s="29"/>
      <c r="B2" s="177"/>
      <c r="C2" s="178"/>
      <c r="D2" s="178"/>
      <c r="E2" s="178"/>
      <c r="F2" s="178"/>
      <c r="G2" s="178"/>
      <c r="H2" s="30"/>
      <c r="I2" s="30"/>
      <c r="J2" s="30"/>
    </row>
    <row r="3" spans="1:10" ht="16.5">
      <c r="A3" s="28"/>
      <c r="B3" s="27"/>
      <c r="C3" s="27"/>
      <c r="D3" s="27"/>
      <c r="E3" s="27"/>
      <c r="F3" s="27"/>
      <c r="G3" s="27"/>
      <c r="H3" s="30"/>
      <c r="I3" s="30"/>
      <c r="J3" s="30"/>
    </row>
    <row r="4" spans="1:10" ht="16.5">
      <c r="A4" s="28"/>
      <c r="B4" s="37"/>
      <c r="C4" s="37"/>
      <c r="D4" s="37"/>
      <c r="E4" s="37"/>
      <c r="F4" s="37"/>
      <c r="G4" s="37"/>
      <c r="H4" s="30"/>
      <c r="I4" s="30"/>
      <c r="J4" s="30"/>
    </row>
    <row r="5" spans="1:10" ht="16.5">
      <c r="A5" s="28"/>
      <c r="B5" s="26"/>
      <c r="C5" s="26"/>
      <c r="D5" s="26"/>
      <c r="E5" s="26"/>
      <c r="F5" s="26"/>
      <c r="G5" s="26"/>
      <c r="H5" s="30"/>
      <c r="I5" s="30"/>
      <c r="J5" s="30"/>
    </row>
    <row r="6" spans="1:10" ht="16.5">
      <c r="A6" s="28"/>
      <c r="B6" s="26"/>
      <c r="C6" s="26"/>
      <c r="D6" s="26"/>
      <c r="E6" s="26"/>
      <c r="F6" s="26"/>
      <c r="G6" s="26"/>
      <c r="H6" s="30"/>
      <c r="I6" s="30"/>
      <c r="J6" s="30"/>
    </row>
    <row r="7" spans="1:10" ht="16.5">
      <c r="A7" s="28"/>
      <c r="B7" s="43"/>
      <c r="C7" s="25"/>
      <c r="D7" s="25"/>
      <c r="E7" s="25"/>
      <c r="F7" s="25"/>
      <c r="G7" s="25"/>
      <c r="H7" s="30"/>
      <c r="I7" s="30"/>
      <c r="J7" s="30"/>
    </row>
    <row r="8" spans="1:10" ht="16.5">
      <c r="A8" s="24"/>
      <c r="B8" s="7"/>
      <c r="C8" s="37"/>
      <c r="D8" s="37"/>
      <c r="E8" s="37"/>
      <c r="F8" s="37"/>
      <c r="G8" s="37"/>
      <c r="H8" s="30"/>
      <c r="I8" s="30"/>
      <c r="J8" s="30"/>
    </row>
    <row r="9" spans="1:10" ht="16.5">
      <c r="A9" s="24"/>
      <c r="B9" s="6"/>
      <c r="C9" s="37"/>
      <c r="D9" s="37"/>
      <c r="E9" s="37"/>
      <c r="F9" s="37"/>
      <c r="G9" s="37"/>
      <c r="H9" s="30"/>
      <c r="I9" s="30"/>
      <c r="J9" s="30"/>
    </row>
    <row r="10" spans="1:10" ht="16.5">
      <c r="A10" s="28"/>
      <c r="B10" s="23"/>
      <c r="C10" s="23"/>
      <c r="D10" s="23"/>
      <c r="E10" s="23"/>
      <c r="F10" s="23"/>
      <c r="G10" s="23"/>
      <c r="H10" s="30"/>
      <c r="I10" s="30"/>
      <c r="J10" s="30"/>
    </row>
    <row r="11" spans="1:10" ht="16.5">
      <c r="A11" s="28"/>
      <c r="B11" s="37"/>
      <c r="C11" s="22"/>
      <c r="D11" s="22"/>
      <c r="E11" s="22"/>
      <c r="F11" s="22"/>
      <c r="G11" s="22"/>
      <c r="H11" s="30"/>
      <c r="I11" s="30"/>
      <c r="J11" s="30"/>
    </row>
    <row r="12" spans="1:10" ht="23.25">
      <c r="A12" s="179" t="s">
        <v>11</v>
      </c>
      <c r="B12" s="179"/>
      <c r="C12" s="179"/>
      <c r="D12" s="179"/>
      <c r="E12" s="179"/>
      <c r="F12" s="179"/>
      <c r="G12" s="179"/>
      <c r="H12" s="179"/>
      <c r="I12" s="179"/>
      <c r="J12" s="30"/>
    </row>
    <row r="13" spans="1:10" ht="16.5">
      <c r="A13" s="30"/>
      <c r="B13" s="30"/>
      <c r="C13" s="30"/>
      <c r="D13" s="30"/>
      <c r="E13" s="30"/>
      <c r="F13" s="30"/>
      <c r="G13" s="30"/>
      <c r="H13" s="30"/>
      <c r="I13" s="30"/>
      <c r="J13" s="30"/>
    </row>
    <row r="14" spans="1:10" ht="16.5">
      <c r="A14" s="30"/>
      <c r="B14" s="30"/>
      <c r="C14" s="30"/>
      <c r="D14" s="30"/>
      <c r="E14" s="30"/>
      <c r="F14" s="30"/>
      <c r="G14" s="30"/>
      <c r="H14" s="30"/>
      <c r="I14" s="30"/>
      <c r="J14" s="30"/>
    </row>
    <row r="15" spans="1:10" ht="15.75">
      <c r="A15" s="20" t="s">
        <v>12</v>
      </c>
      <c r="B15" s="21"/>
      <c r="C15" s="21"/>
      <c r="D15" s="5" t="s">
        <v>13</v>
      </c>
      <c r="F15" s="19"/>
      <c r="G15" s="20"/>
      <c r="H15" s="21"/>
      <c r="I15" s="21"/>
      <c r="J15" s="21"/>
    </row>
    <row r="16" spans="1:10" ht="15.75">
      <c r="A16" s="20"/>
      <c r="B16" s="21"/>
      <c r="C16" s="21"/>
      <c r="D16" s="5" t="s">
        <v>106</v>
      </c>
      <c r="F16" s="5"/>
      <c r="G16" s="20"/>
      <c r="H16" s="21"/>
      <c r="I16" s="21"/>
      <c r="J16" s="21"/>
    </row>
    <row r="17" spans="1:10" ht="15.75">
      <c r="A17" s="20"/>
      <c r="B17" s="21"/>
      <c r="C17" s="21"/>
      <c r="D17" s="5" t="s">
        <v>14</v>
      </c>
      <c r="E17" s="44"/>
      <c r="F17" s="21"/>
      <c r="G17" s="21"/>
      <c r="H17" s="21"/>
      <c r="I17" s="21"/>
      <c r="J17" s="21"/>
    </row>
    <row r="18" spans="1:10" ht="15.75">
      <c r="A18" s="20"/>
      <c r="B18" s="21"/>
      <c r="C18" s="21"/>
      <c r="D18" s="5" t="s">
        <v>107</v>
      </c>
      <c r="F18" s="21"/>
      <c r="G18" s="21"/>
      <c r="H18" s="21"/>
      <c r="I18" s="21"/>
      <c r="J18" s="21"/>
    </row>
    <row r="19" spans="1:10" ht="15.75">
      <c r="A19" s="20"/>
      <c r="B19" s="21"/>
      <c r="C19" s="21"/>
      <c r="D19" s="21"/>
      <c r="E19" s="5"/>
      <c r="F19" s="21"/>
      <c r="G19" s="21"/>
      <c r="H19" s="21"/>
      <c r="I19" s="21"/>
      <c r="J19" s="21"/>
    </row>
    <row r="20" spans="1:10" ht="15.75">
      <c r="A20" s="20"/>
      <c r="B20" s="21"/>
      <c r="C20" s="21"/>
      <c r="D20" s="21"/>
      <c r="E20" s="5"/>
      <c r="F20" s="21"/>
      <c r="G20" s="21"/>
      <c r="H20" s="21"/>
      <c r="I20" s="21"/>
      <c r="J20" s="21"/>
    </row>
    <row r="21" spans="1:10" ht="15.75">
      <c r="A21" s="20"/>
      <c r="B21" s="21"/>
      <c r="C21" s="21"/>
      <c r="D21" s="21"/>
      <c r="E21" s="5"/>
      <c r="F21" s="21"/>
      <c r="G21" s="21"/>
      <c r="H21" s="21"/>
      <c r="I21" s="21"/>
      <c r="J21" s="21"/>
    </row>
    <row r="22" spans="1:10" ht="15.75">
      <c r="A22" s="20"/>
      <c r="B22" s="21"/>
      <c r="C22" s="21"/>
      <c r="D22" s="21"/>
      <c r="E22" s="18"/>
      <c r="F22" s="21"/>
      <c r="G22" s="21"/>
      <c r="H22" s="21"/>
      <c r="I22" s="21"/>
      <c r="J22" s="21"/>
    </row>
    <row r="23" spans="1:10" ht="15.75" customHeight="1">
      <c r="A23" s="20" t="s">
        <v>15</v>
      </c>
      <c r="B23" s="21"/>
      <c r="C23" s="21"/>
      <c r="D23" s="180" t="s">
        <v>38</v>
      </c>
      <c r="E23" s="180"/>
      <c r="F23" s="180"/>
      <c r="G23" s="180"/>
      <c r="H23" s="180"/>
      <c r="I23" s="180"/>
    </row>
    <row r="24" spans="1:10" ht="46.9" customHeight="1">
      <c r="A24" s="20"/>
      <c r="B24" s="21"/>
      <c r="C24" s="21"/>
      <c r="D24" s="180"/>
      <c r="E24" s="180"/>
      <c r="F24" s="180"/>
      <c r="G24" s="180"/>
      <c r="H24" s="180"/>
      <c r="I24" s="180"/>
    </row>
    <row r="25" spans="1:10" ht="15.75">
      <c r="A25" s="20"/>
      <c r="B25" s="21"/>
      <c r="C25" s="21"/>
      <c r="D25" s="17"/>
      <c r="E25" s="17"/>
      <c r="F25" s="17"/>
      <c r="G25" s="17"/>
      <c r="H25" s="17"/>
      <c r="I25" s="38"/>
    </row>
    <row r="26" spans="1:10" ht="15.75" customHeight="1">
      <c r="A26" s="16" t="s">
        <v>16</v>
      </c>
      <c r="B26" s="21"/>
      <c r="C26" s="21"/>
      <c r="D26" s="181" t="s">
        <v>54</v>
      </c>
      <c r="E26" s="181"/>
      <c r="F26" s="181"/>
      <c r="G26" s="181"/>
      <c r="H26" s="181"/>
      <c r="I26" s="181"/>
    </row>
    <row r="27" spans="1:10" ht="15.75">
      <c r="A27" s="16"/>
      <c r="B27" s="21"/>
      <c r="C27" s="21"/>
      <c r="D27" s="45"/>
      <c r="E27" s="45"/>
      <c r="F27" s="45"/>
      <c r="G27" s="45"/>
      <c r="H27" s="45"/>
      <c r="I27" s="45"/>
    </row>
    <row r="28" spans="1:10" ht="15.75">
      <c r="A28" s="20" t="s">
        <v>17</v>
      </c>
      <c r="B28" s="21"/>
      <c r="C28" s="21"/>
      <c r="D28" s="182" t="s">
        <v>18</v>
      </c>
      <c r="E28" s="182"/>
      <c r="F28" s="182"/>
      <c r="G28" s="182"/>
      <c r="H28" s="182"/>
      <c r="I28" s="182"/>
    </row>
    <row r="29" spans="1:10" ht="15.75">
      <c r="A29" s="20"/>
      <c r="B29" s="21"/>
      <c r="C29" s="21"/>
      <c r="D29" s="15"/>
      <c r="E29" s="14"/>
      <c r="F29" s="14"/>
      <c r="G29" s="14"/>
      <c r="H29" s="15"/>
      <c r="I29" s="14"/>
    </row>
    <row r="30" spans="1:10" ht="15.75">
      <c r="A30" s="20" t="s">
        <v>108</v>
      </c>
      <c r="B30" s="13"/>
      <c r="C30" s="21"/>
      <c r="D30" s="176" t="s">
        <v>39</v>
      </c>
      <c r="E30" s="176"/>
      <c r="F30" s="15"/>
      <c r="G30" s="15"/>
      <c r="H30" s="15"/>
      <c r="I30" s="15"/>
    </row>
    <row r="31" spans="1:10" ht="15.75">
      <c r="A31" s="20"/>
      <c r="B31" s="13"/>
      <c r="C31" s="21"/>
      <c r="D31" s="21"/>
      <c r="E31" s="12"/>
      <c r="F31" s="11"/>
      <c r="G31" s="11"/>
      <c r="H31" s="11"/>
      <c r="I31" s="11"/>
      <c r="J31" s="11"/>
    </row>
    <row r="32" spans="1:10" ht="15.75">
      <c r="A32" s="20" t="s">
        <v>19</v>
      </c>
      <c r="B32" s="13"/>
      <c r="C32" s="21"/>
      <c r="D32" s="176" t="s">
        <v>139</v>
      </c>
      <c r="E32" s="176"/>
      <c r="F32" s="11"/>
      <c r="G32" s="11"/>
      <c r="H32" s="11"/>
      <c r="I32" s="11"/>
      <c r="J32" s="11"/>
    </row>
    <row r="33" spans="1:10" ht="15.75">
      <c r="A33" s="20"/>
      <c r="B33" s="13"/>
      <c r="C33" s="21"/>
      <c r="D33" s="21"/>
      <c r="E33" s="12"/>
      <c r="F33" s="11"/>
      <c r="G33" s="11"/>
      <c r="H33" s="11"/>
      <c r="I33" s="11"/>
      <c r="J33" s="11"/>
    </row>
    <row r="34" spans="1:10" ht="15.75">
      <c r="A34" s="16"/>
      <c r="B34" s="13"/>
      <c r="C34" s="21"/>
      <c r="D34" s="16"/>
      <c r="E34" s="12"/>
      <c r="F34" s="11"/>
      <c r="G34" s="11"/>
      <c r="H34" s="11"/>
      <c r="I34" s="11"/>
      <c r="J34" s="11"/>
    </row>
    <row r="35" spans="1:10" ht="15.75">
      <c r="A35" s="20"/>
      <c r="B35" s="13"/>
      <c r="C35" s="21"/>
      <c r="D35" s="21"/>
      <c r="E35" s="12"/>
      <c r="F35" s="11"/>
      <c r="G35" s="11"/>
      <c r="H35" s="11"/>
      <c r="I35" s="11"/>
      <c r="J35" s="11"/>
    </row>
    <row r="36" spans="1:10" ht="15.75">
      <c r="A36" s="16" t="s">
        <v>20</v>
      </c>
      <c r="B36" s="13"/>
      <c r="C36" s="21"/>
      <c r="D36" s="16" t="s">
        <v>22</v>
      </c>
      <c r="E36" s="12"/>
      <c r="F36" s="11"/>
      <c r="G36" s="11"/>
      <c r="H36" s="11"/>
      <c r="I36" s="11"/>
      <c r="J36" s="11"/>
    </row>
    <row r="37" spans="1:10" ht="15.75">
      <c r="A37" s="16"/>
      <c r="B37" s="13"/>
      <c r="C37" s="21"/>
      <c r="D37" s="16"/>
      <c r="E37" s="12"/>
      <c r="F37" s="11"/>
      <c r="G37" s="11"/>
      <c r="H37" s="11"/>
      <c r="I37" s="11"/>
      <c r="J37" s="11"/>
    </row>
    <row r="38" spans="1:10" ht="15.75">
      <c r="A38" s="16"/>
      <c r="B38" s="13"/>
      <c r="C38" s="21"/>
      <c r="D38" s="16"/>
      <c r="E38" s="12"/>
      <c r="F38" s="11"/>
      <c r="G38" s="11"/>
      <c r="H38" s="11"/>
      <c r="I38" s="11"/>
      <c r="J38" s="11"/>
    </row>
    <row r="39" spans="1:10" ht="15.75">
      <c r="A39" s="20"/>
      <c r="B39" s="13"/>
      <c r="C39" s="21"/>
      <c r="D39" s="21"/>
      <c r="E39" s="12"/>
      <c r="F39" s="11"/>
      <c r="G39" s="11"/>
      <c r="H39" s="11"/>
      <c r="I39" s="11"/>
      <c r="J39" s="11"/>
    </row>
    <row r="40" spans="1:10" ht="15.75">
      <c r="A40" s="16" t="s">
        <v>21</v>
      </c>
      <c r="B40" s="13"/>
      <c r="C40" s="21"/>
      <c r="D40" s="16" t="s">
        <v>22</v>
      </c>
      <c r="E40" s="12"/>
      <c r="F40" s="11"/>
      <c r="G40" s="11"/>
      <c r="H40" s="11"/>
      <c r="I40" s="11"/>
      <c r="J40" s="11"/>
    </row>
    <row r="41" spans="1:10" ht="15.75">
      <c r="A41" s="20"/>
      <c r="B41" s="13"/>
      <c r="C41" s="21"/>
      <c r="D41" s="21"/>
      <c r="E41" s="12"/>
      <c r="F41" s="11"/>
      <c r="G41" s="11"/>
      <c r="H41" s="11"/>
      <c r="I41" s="11"/>
      <c r="J41" s="11"/>
    </row>
    <row r="42" spans="1:10" ht="15.75">
      <c r="A42" s="10"/>
      <c r="B42" s="9"/>
      <c r="C42" s="9"/>
      <c r="D42" s="9"/>
      <c r="E42" s="9"/>
      <c r="F42" s="9"/>
      <c r="G42" s="9"/>
      <c r="H42" s="9"/>
      <c r="I42" s="9"/>
      <c r="J42" s="9"/>
    </row>
    <row r="43" spans="1:10" ht="15.75">
      <c r="A43" s="20" t="s">
        <v>23</v>
      </c>
      <c r="B43" s="13"/>
      <c r="C43" s="21"/>
      <c r="D43" s="21"/>
      <c r="E43" s="18" t="s">
        <v>40</v>
      </c>
      <c r="F43" s="21"/>
      <c r="G43" s="19"/>
      <c r="H43" s="21"/>
      <c r="I43" s="21"/>
      <c r="J43" s="21"/>
    </row>
  </sheetData>
  <mergeCells count="7">
    <mergeCell ref="D32:E32"/>
    <mergeCell ref="B2:G2"/>
    <mergeCell ref="A12:I12"/>
    <mergeCell ref="D23:I24"/>
    <mergeCell ref="D26:I26"/>
    <mergeCell ref="D28:I28"/>
    <mergeCell ref="D30:E3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I68"/>
  <sheetViews>
    <sheetView view="pageLayout" topLeftCell="A61" zoomScale="115" zoomScaleNormal="100" zoomScalePageLayoutView="115" workbookViewId="0">
      <selection activeCell="A6" sqref="A6:I14"/>
    </sheetView>
  </sheetViews>
  <sheetFormatPr defaultColWidth="9.140625" defaultRowHeight="16.5"/>
  <cols>
    <col min="1" max="16384" width="9.140625" style="30"/>
  </cols>
  <sheetData>
    <row r="2" spans="1:9" ht="18.75">
      <c r="B2" s="187" t="s">
        <v>24</v>
      </c>
      <c r="C2" s="187"/>
      <c r="D2" s="187"/>
      <c r="E2" s="187"/>
      <c r="F2" s="187"/>
      <c r="G2" s="187"/>
      <c r="H2" s="187"/>
    </row>
    <row r="4" spans="1:9" ht="14.25" customHeight="1">
      <c r="A4" s="185" t="s">
        <v>87</v>
      </c>
      <c r="B4" s="185"/>
      <c r="C4" s="185"/>
      <c r="D4" s="185"/>
      <c r="E4" s="185"/>
      <c r="F4" s="185"/>
      <c r="G4" s="185"/>
      <c r="H4" s="185"/>
      <c r="I4" s="185"/>
    </row>
    <row r="5" spans="1:9" ht="12.75" customHeight="1">
      <c r="A5" s="185"/>
      <c r="B5" s="185"/>
      <c r="C5" s="185"/>
      <c r="D5" s="185"/>
      <c r="E5" s="185"/>
      <c r="F5" s="185"/>
      <c r="G5" s="185"/>
      <c r="H5" s="185"/>
      <c r="I5" s="185"/>
    </row>
    <row r="6" spans="1:9" ht="15" customHeight="1">
      <c r="A6" s="185" t="s">
        <v>25</v>
      </c>
      <c r="B6" s="185"/>
      <c r="C6" s="185"/>
      <c r="D6" s="185"/>
      <c r="E6" s="185"/>
      <c r="F6" s="185"/>
      <c r="G6" s="185"/>
      <c r="H6" s="185"/>
      <c r="I6" s="185"/>
    </row>
    <row r="7" spans="1:9">
      <c r="A7" s="185"/>
      <c r="B7" s="185"/>
      <c r="C7" s="185"/>
      <c r="D7" s="185"/>
      <c r="E7" s="185"/>
      <c r="F7" s="185"/>
      <c r="G7" s="185"/>
      <c r="H7" s="185"/>
      <c r="I7" s="185"/>
    </row>
    <row r="8" spans="1:9">
      <c r="A8" s="185"/>
      <c r="B8" s="185"/>
      <c r="C8" s="185"/>
      <c r="D8" s="185"/>
      <c r="E8" s="185"/>
      <c r="F8" s="185"/>
      <c r="G8" s="185"/>
      <c r="H8" s="185"/>
      <c r="I8" s="185"/>
    </row>
    <row r="9" spans="1:9">
      <c r="A9" s="185"/>
      <c r="B9" s="185"/>
      <c r="C9" s="185"/>
      <c r="D9" s="185"/>
      <c r="E9" s="185"/>
      <c r="F9" s="185"/>
      <c r="G9" s="185"/>
      <c r="H9" s="185"/>
      <c r="I9" s="185"/>
    </row>
    <row r="10" spans="1:9">
      <c r="A10" s="185"/>
      <c r="B10" s="185"/>
      <c r="C10" s="185"/>
      <c r="D10" s="185"/>
      <c r="E10" s="185"/>
      <c r="F10" s="185"/>
      <c r="G10" s="185"/>
      <c r="H10" s="185"/>
      <c r="I10" s="185"/>
    </row>
    <row r="11" spans="1:9">
      <c r="A11" s="185"/>
      <c r="B11" s="185"/>
      <c r="C11" s="185"/>
      <c r="D11" s="185"/>
      <c r="E11" s="185"/>
      <c r="F11" s="185"/>
      <c r="G11" s="185"/>
      <c r="H11" s="185"/>
      <c r="I11" s="185"/>
    </row>
    <row r="12" spans="1:9">
      <c r="A12" s="185"/>
      <c r="B12" s="185"/>
      <c r="C12" s="185"/>
      <c r="D12" s="185"/>
      <c r="E12" s="185"/>
      <c r="F12" s="185"/>
      <c r="G12" s="185"/>
      <c r="H12" s="185"/>
      <c r="I12" s="185"/>
    </row>
    <row r="13" spans="1:9">
      <c r="A13" s="185"/>
      <c r="B13" s="185"/>
      <c r="C13" s="185"/>
      <c r="D13" s="185"/>
      <c r="E13" s="185"/>
      <c r="F13" s="185"/>
      <c r="G13" s="185"/>
      <c r="H13" s="185"/>
      <c r="I13" s="185"/>
    </row>
    <row r="14" spans="1:9">
      <c r="A14" s="185"/>
      <c r="B14" s="185"/>
      <c r="C14" s="185"/>
      <c r="D14" s="185"/>
      <c r="E14" s="185"/>
      <c r="F14" s="185"/>
      <c r="G14" s="185"/>
      <c r="H14" s="185"/>
      <c r="I14" s="185"/>
    </row>
    <row r="15" spans="1:9" ht="17.25" customHeight="1">
      <c r="A15" s="185" t="s">
        <v>26</v>
      </c>
      <c r="B15" s="185"/>
      <c r="C15" s="185"/>
      <c r="D15" s="185"/>
      <c r="E15" s="185"/>
      <c r="F15" s="185"/>
      <c r="G15" s="185"/>
      <c r="H15" s="185"/>
      <c r="I15" s="185"/>
    </row>
    <row r="16" spans="1:9">
      <c r="A16" s="185"/>
      <c r="B16" s="185"/>
      <c r="C16" s="185"/>
      <c r="D16" s="185"/>
      <c r="E16" s="185"/>
      <c r="F16" s="185"/>
      <c r="G16" s="185"/>
      <c r="H16" s="185"/>
      <c r="I16" s="185"/>
    </row>
    <row r="17" spans="1:9">
      <c r="A17" s="185"/>
      <c r="B17" s="185"/>
      <c r="C17" s="185"/>
      <c r="D17" s="185"/>
      <c r="E17" s="185"/>
      <c r="F17" s="185"/>
      <c r="G17" s="185"/>
      <c r="H17" s="185"/>
      <c r="I17" s="185"/>
    </row>
    <row r="18" spans="1:9">
      <c r="A18" s="185"/>
      <c r="B18" s="185"/>
      <c r="C18" s="185"/>
      <c r="D18" s="185"/>
      <c r="E18" s="185"/>
      <c r="F18" s="185"/>
      <c r="G18" s="185"/>
      <c r="H18" s="185"/>
      <c r="I18" s="185"/>
    </row>
    <row r="19" spans="1:9">
      <c r="A19" s="185"/>
      <c r="B19" s="185"/>
      <c r="C19" s="185"/>
      <c r="D19" s="185"/>
      <c r="E19" s="185"/>
      <c r="F19" s="185"/>
      <c r="G19" s="185"/>
      <c r="H19" s="185"/>
      <c r="I19" s="185"/>
    </row>
    <row r="20" spans="1:9">
      <c r="A20" s="185"/>
      <c r="B20" s="185"/>
      <c r="C20" s="185"/>
      <c r="D20" s="185"/>
      <c r="E20" s="185"/>
      <c r="F20" s="185"/>
      <c r="G20" s="185"/>
      <c r="H20" s="185"/>
      <c r="I20" s="185"/>
    </row>
    <row r="21" spans="1:9" ht="15" customHeight="1">
      <c r="A21" s="185" t="s">
        <v>27</v>
      </c>
      <c r="B21" s="185"/>
      <c r="C21" s="185"/>
      <c r="D21" s="185"/>
      <c r="E21" s="185"/>
      <c r="F21" s="185"/>
      <c r="G21" s="185"/>
      <c r="H21" s="185"/>
      <c r="I21" s="185"/>
    </row>
    <row r="22" spans="1:9">
      <c r="A22" s="185"/>
      <c r="B22" s="185"/>
      <c r="C22" s="185"/>
      <c r="D22" s="185"/>
      <c r="E22" s="185"/>
      <c r="F22" s="185"/>
      <c r="G22" s="185"/>
      <c r="H22" s="185"/>
      <c r="I22" s="185"/>
    </row>
    <row r="23" spans="1:9" ht="17.25" customHeight="1">
      <c r="A23" s="185"/>
      <c r="B23" s="185"/>
      <c r="C23" s="185"/>
      <c r="D23" s="185"/>
      <c r="E23" s="185"/>
      <c r="F23" s="185"/>
      <c r="G23" s="185"/>
      <c r="H23" s="185"/>
      <c r="I23" s="185"/>
    </row>
    <row r="24" spans="1:9">
      <c r="A24" s="185"/>
      <c r="B24" s="185"/>
      <c r="C24" s="185"/>
      <c r="D24" s="185"/>
      <c r="E24" s="185"/>
      <c r="F24" s="185"/>
      <c r="G24" s="185"/>
      <c r="H24" s="185"/>
      <c r="I24" s="185"/>
    </row>
    <row r="25" spans="1:9">
      <c r="A25" s="185"/>
      <c r="B25" s="185"/>
      <c r="C25" s="185"/>
      <c r="D25" s="185"/>
      <c r="E25" s="185"/>
      <c r="F25" s="185"/>
      <c r="G25" s="185"/>
      <c r="H25" s="185"/>
      <c r="I25" s="185"/>
    </row>
    <row r="26" spans="1:9" ht="15" customHeight="1">
      <c r="A26" s="185" t="s">
        <v>28</v>
      </c>
      <c r="B26" s="185"/>
      <c r="C26" s="185"/>
      <c r="D26" s="185"/>
      <c r="E26" s="185"/>
      <c r="F26" s="185"/>
      <c r="G26" s="185"/>
      <c r="H26" s="185"/>
      <c r="I26" s="185"/>
    </row>
    <row r="27" spans="1:9">
      <c r="A27" s="185"/>
      <c r="B27" s="185"/>
      <c r="C27" s="185"/>
      <c r="D27" s="185"/>
      <c r="E27" s="185"/>
      <c r="F27" s="185"/>
      <c r="G27" s="185"/>
      <c r="H27" s="185"/>
      <c r="I27" s="185"/>
    </row>
    <row r="28" spans="1:9">
      <c r="A28" s="185"/>
      <c r="B28" s="185"/>
      <c r="C28" s="185"/>
      <c r="D28" s="185"/>
      <c r="E28" s="185"/>
      <c r="F28" s="185"/>
      <c r="G28" s="185"/>
      <c r="H28" s="185"/>
      <c r="I28" s="185"/>
    </row>
    <row r="29" spans="1:9" ht="20.25" customHeight="1">
      <c r="A29" s="185"/>
      <c r="B29" s="185"/>
      <c r="C29" s="185"/>
      <c r="D29" s="185"/>
      <c r="E29" s="185"/>
      <c r="F29" s="185"/>
      <c r="G29" s="185"/>
      <c r="H29" s="185"/>
      <c r="I29" s="185"/>
    </row>
    <row r="30" spans="1:9">
      <c r="A30" s="185"/>
      <c r="B30" s="185"/>
      <c r="C30" s="185"/>
      <c r="D30" s="185"/>
      <c r="E30" s="185"/>
      <c r="F30" s="185"/>
      <c r="G30" s="185"/>
      <c r="H30" s="185"/>
      <c r="I30" s="185"/>
    </row>
    <row r="31" spans="1:9" ht="15" customHeight="1">
      <c r="A31" s="185" t="s">
        <v>29</v>
      </c>
      <c r="B31" s="185"/>
      <c r="C31" s="185"/>
      <c r="D31" s="185"/>
      <c r="E31" s="185"/>
      <c r="F31" s="185"/>
      <c r="G31" s="185"/>
      <c r="H31" s="185"/>
      <c r="I31" s="185"/>
    </row>
    <row r="32" spans="1:9">
      <c r="A32" s="185"/>
      <c r="B32" s="185"/>
      <c r="C32" s="185"/>
      <c r="D32" s="185"/>
      <c r="E32" s="185"/>
      <c r="F32" s="185"/>
      <c r="G32" s="185"/>
      <c r="H32" s="185"/>
      <c r="I32" s="185"/>
    </row>
    <row r="33" spans="1:9">
      <c r="A33" s="185"/>
      <c r="B33" s="185"/>
      <c r="C33" s="185"/>
      <c r="D33" s="185"/>
      <c r="E33" s="185"/>
      <c r="F33" s="185"/>
      <c r="G33" s="185"/>
      <c r="H33" s="185"/>
      <c r="I33" s="185"/>
    </row>
    <row r="34" spans="1:9">
      <c r="A34" s="185"/>
      <c r="B34" s="185"/>
      <c r="C34" s="185"/>
      <c r="D34" s="185"/>
      <c r="E34" s="185"/>
      <c r="F34" s="185"/>
      <c r="G34" s="185"/>
      <c r="H34" s="185"/>
      <c r="I34" s="185"/>
    </row>
    <row r="35" spans="1:9">
      <c r="A35" s="185"/>
      <c r="B35" s="185"/>
      <c r="C35" s="185"/>
      <c r="D35" s="185"/>
      <c r="E35" s="185"/>
      <c r="F35" s="185"/>
      <c r="G35" s="185"/>
      <c r="H35" s="185"/>
      <c r="I35" s="185"/>
    </row>
    <row r="36" spans="1:9">
      <c r="A36" s="185"/>
      <c r="B36" s="185"/>
      <c r="C36" s="185"/>
      <c r="D36" s="185"/>
      <c r="E36" s="185"/>
      <c r="F36" s="185"/>
      <c r="G36" s="185"/>
      <c r="H36" s="185"/>
      <c r="I36" s="185"/>
    </row>
    <row r="37" spans="1:9">
      <c r="A37" s="185"/>
      <c r="B37" s="185"/>
      <c r="C37" s="185"/>
      <c r="D37" s="185"/>
      <c r="E37" s="185"/>
      <c r="F37" s="185"/>
      <c r="G37" s="185"/>
      <c r="H37" s="185"/>
      <c r="I37" s="185"/>
    </row>
    <row r="38" spans="1:9">
      <c r="A38" s="185"/>
      <c r="B38" s="185"/>
      <c r="C38" s="185"/>
      <c r="D38" s="185"/>
      <c r="E38" s="185"/>
      <c r="F38" s="185"/>
      <c r="G38" s="185"/>
      <c r="H38" s="185"/>
      <c r="I38" s="185"/>
    </row>
    <row r="39" spans="1:9">
      <c r="A39" s="185"/>
      <c r="B39" s="185"/>
      <c r="C39" s="185"/>
      <c r="D39" s="185"/>
      <c r="E39" s="185"/>
      <c r="F39" s="185"/>
      <c r="G39" s="185"/>
      <c r="H39" s="185"/>
      <c r="I39" s="185"/>
    </row>
    <row r="40" spans="1:9" ht="15" customHeight="1">
      <c r="A40" s="185" t="s">
        <v>30</v>
      </c>
      <c r="B40" s="185"/>
      <c r="C40" s="185"/>
      <c r="D40" s="185"/>
      <c r="E40" s="185"/>
      <c r="F40" s="185"/>
      <c r="G40" s="185"/>
      <c r="H40" s="185"/>
      <c r="I40" s="185"/>
    </row>
    <row r="41" spans="1:9">
      <c r="A41" s="185"/>
      <c r="B41" s="185"/>
      <c r="C41" s="185"/>
      <c r="D41" s="185"/>
      <c r="E41" s="185"/>
      <c r="F41" s="185"/>
      <c r="G41" s="185"/>
      <c r="H41" s="185"/>
      <c r="I41" s="185"/>
    </row>
    <row r="42" spans="1:9">
      <c r="A42" s="185"/>
      <c r="B42" s="185"/>
      <c r="C42" s="185"/>
      <c r="D42" s="185"/>
      <c r="E42" s="185"/>
      <c r="F42" s="185"/>
      <c r="G42" s="185"/>
      <c r="H42" s="185"/>
      <c r="I42" s="185"/>
    </row>
    <row r="43" spans="1:9">
      <c r="A43" s="185"/>
      <c r="B43" s="185"/>
      <c r="C43" s="185"/>
      <c r="D43" s="185"/>
      <c r="E43" s="185"/>
      <c r="F43" s="185"/>
      <c r="G43" s="185"/>
      <c r="H43" s="185"/>
      <c r="I43" s="185"/>
    </row>
    <row r="44" spans="1:9">
      <c r="A44" s="185"/>
      <c r="B44" s="185"/>
      <c r="C44" s="185"/>
      <c r="D44" s="185"/>
      <c r="E44" s="185"/>
      <c r="F44" s="185"/>
      <c r="G44" s="185"/>
      <c r="H44" s="185"/>
      <c r="I44" s="185"/>
    </row>
    <row r="45" spans="1:9" ht="15" customHeight="1">
      <c r="A45" s="185" t="s">
        <v>31</v>
      </c>
      <c r="B45" s="185"/>
      <c r="C45" s="185"/>
      <c r="D45" s="185"/>
      <c r="E45" s="185"/>
      <c r="F45" s="185"/>
      <c r="G45" s="185"/>
      <c r="H45" s="185"/>
      <c r="I45" s="185"/>
    </row>
    <row r="46" spans="1:9">
      <c r="A46" s="185"/>
      <c r="B46" s="185"/>
      <c r="C46" s="185"/>
      <c r="D46" s="185"/>
      <c r="E46" s="185"/>
      <c r="F46" s="185"/>
      <c r="G46" s="185"/>
      <c r="H46" s="185"/>
      <c r="I46" s="185"/>
    </row>
    <row r="47" spans="1:9">
      <c r="A47" s="185"/>
      <c r="B47" s="185"/>
      <c r="C47" s="185"/>
      <c r="D47" s="185"/>
      <c r="E47" s="185"/>
      <c r="F47" s="185"/>
      <c r="G47" s="185"/>
      <c r="H47" s="185"/>
      <c r="I47" s="185"/>
    </row>
    <row r="48" spans="1:9" ht="15" customHeight="1">
      <c r="A48" s="186" t="s">
        <v>32</v>
      </c>
      <c r="B48" s="186"/>
      <c r="C48" s="186"/>
      <c r="D48" s="186"/>
      <c r="E48" s="186"/>
      <c r="F48" s="186"/>
      <c r="G48" s="186"/>
      <c r="H48" s="186"/>
      <c r="I48" s="186"/>
    </row>
    <row r="49" spans="1:9">
      <c r="A49" s="186"/>
      <c r="B49" s="186"/>
      <c r="C49" s="186"/>
      <c r="D49" s="186"/>
      <c r="E49" s="186"/>
      <c r="F49" s="186"/>
      <c r="G49" s="186"/>
      <c r="H49" s="186"/>
      <c r="I49" s="186"/>
    </row>
    <row r="50" spans="1:9">
      <c r="A50" s="186"/>
      <c r="B50" s="186"/>
      <c r="C50" s="186"/>
      <c r="D50" s="186"/>
      <c r="E50" s="186"/>
      <c r="F50" s="186"/>
      <c r="G50" s="186"/>
      <c r="H50" s="186"/>
      <c r="I50" s="186"/>
    </row>
    <row r="51" spans="1:9" ht="13.5" customHeight="1">
      <c r="A51" s="185" t="s">
        <v>33</v>
      </c>
      <c r="B51" s="185"/>
      <c r="C51" s="185"/>
      <c r="D51" s="185"/>
      <c r="E51" s="185"/>
      <c r="F51" s="185"/>
      <c r="G51" s="185"/>
      <c r="H51" s="185"/>
      <c r="I51" s="185"/>
    </row>
    <row r="52" spans="1:9" ht="13.5" customHeight="1">
      <c r="A52" s="185"/>
      <c r="B52" s="185"/>
      <c r="C52" s="185"/>
      <c r="D52" s="185"/>
      <c r="E52" s="185"/>
      <c r="F52" s="185"/>
      <c r="G52" s="185"/>
      <c r="H52" s="185"/>
      <c r="I52" s="185"/>
    </row>
    <row r="53" spans="1:9" ht="15" customHeight="1">
      <c r="A53" s="185"/>
      <c r="B53" s="185"/>
      <c r="C53" s="185"/>
      <c r="D53" s="185"/>
      <c r="E53" s="185"/>
      <c r="F53" s="185"/>
      <c r="G53" s="185"/>
      <c r="H53" s="185"/>
      <c r="I53" s="185"/>
    </row>
    <row r="54" spans="1:9" ht="11.25" customHeight="1">
      <c r="A54" s="185"/>
      <c r="B54" s="185"/>
      <c r="C54" s="185"/>
      <c r="D54" s="185"/>
      <c r="E54" s="185"/>
      <c r="F54" s="185"/>
      <c r="G54" s="185"/>
      <c r="H54" s="185"/>
      <c r="I54" s="185"/>
    </row>
    <row r="55" spans="1:9">
      <c r="A55" s="185"/>
      <c r="B55" s="185"/>
      <c r="C55" s="185"/>
      <c r="D55" s="185"/>
      <c r="E55" s="185"/>
      <c r="F55" s="185"/>
      <c r="G55" s="185"/>
      <c r="H55" s="185"/>
      <c r="I55" s="185"/>
    </row>
    <row r="56" spans="1:9" ht="15" customHeight="1">
      <c r="A56" s="185" t="s">
        <v>34</v>
      </c>
      <c r="B56" s="185"/>
      <c r="C56" s="185"/>
      <c r="D56" s="185"/>
      <c r="E56" s="185"/>
      <c r="F56" s="185"/>
      <c r="G56" s="185"/>
      <c r="H56" s="185"/>
      <c r="I56" s="185"/>
    </row>
    <row r="57" spans="1:9">
      <c r="A57" s="185"/>
      <c r="B57" s="184"/>
      <c r="C57" s="185"/>
      <c r="D57" s="185"/>
      <c r="E57" s="185"/>
      <c r="F57" s="185"/>
      <c r="G57" s="185"/>
      <c r="H57" s="185"/>
      <c r="I57" s="185"/>
    </row>
    <row r="58" spans="1:9">
      <c r="A58" s="185"/>
      <c r="B58" s="185"/>
      <c r="C58" s="185"/>
      <c r="D58" s="185"/>
      <c r="E58" s="185"/>
      <c r="F58" s="185"/>
      <c r="G58" s="185"/>
      <c r="H58" s="185"/>
      <c r="I58" s="185"/>
    </row>
    <row r="59" spans="1:9">
      <c r="A59" s="185"/>
      <c r="B59" s="185"/>
      <c r="C59" s="185"/>
      <c r="D59" s="185"/>
      <c r="E59" s="185"/>
      <c r="F59" s="185"/>
      <c r="G59" s="185"/>
      <c r="H59" s="185"/>
      <c r="I59" s="185"/>
    </row>
    <row r="60" spans="1:9" ht="15" customHeight="1">
      <c r="A60" s="183" t="s">
        <v>35</v>
      </c>
      <c r="B60" s="183"/>
      <c r="C60" s="183"/>
      <c r="D60" s="183"/>
      <c r="E60" s="183"/>
      <c r="F60" s="183"/>
      <c r="G60" s="183"/>
      <c r="H60" s="183"/>
      <c r="I60" s="183"/>
    </row>
    <row r="61" spans="1:9">
      <c r="A61" s="183"/>
      <c r="B61" s="183"/>
      <c r="C61" s="183"/>
      <c r="D61" s="183"/>
      <c r="E61" s="183"/>
      <c r="F61" s="183"/>
      <c r="G61" s="183"/>
      <c r="H61" s="183"/>
      <c r="I61" s="183"/>
    </row>
    <row r="62" spans="1:9">
      <c r="A62" s="183"/>
      <c r="B62" s="183"/>
      <c r="C62" s="183"/>
      <c r="D62" s="183"/>
      <c r="E62" s="183"/>
      <c r="F62" s="183"/>
      <c r="G62" s="183"/>
      <c r="H62" s="183"/>
      <c r="I62" s="183"/>
    </row>
    <row r="63" spans="1:9" ht="15" customHeight="1">
      <c r="A63" s="184" t="s">
        <v>36</v>
      </c>
      <c r="B63" s="184"/>
      <c r="C63" s="184"/>
      <c r="D63" s="184"/>
      <c r="E63" s="184"/>
      <c r="F63" s="184"/>
      <c r="G63" s="184"/>
      <c r="H63" s="184"/>
      <c r="I63" s="184"/>
    </row>
    <row r="64" spans="1:9">
      <c r="A64" s="184"/>
      <c r="B64" s="184"/>
      <c r="C64" s="184"/>
      <c r="D64" s="184"/>
      <c r="E64" s="184"/>
      <c r="F64" s="184"/>
      <c r="G64" s="184"/>
      <c r="H64" s="184"/>
      <c r="I64" s="184"/>
    </row>
    <row r="65" spans="1:9">
      <c r="A65" s="184"/>
      <c r="B65" s="184"/>
      <c r="C65" s="184"/>
      <c r="D65" s="184"/>
      <c r="E65" s="184"/>
      <c r="F65" s="184"/>
      <c r="G65" s="184"/>
      <c r="H65" s="184"/>
      <c r="I65" s="184"/>
    </row>
    <row r="66" spans="1:9">
      <c r="A66" s="184"/>
      <c r="B66" s="184"/>
      <c r="C66" s="184"/>
      <c r="D66" s="184"/>
      <c r="E66" s="184"/>
      <c r="F66" s="184"/>
      <c r="G66" s="184"/>
      <c r="H66" s="184"/>
      <c r="I66" s="184"/>
    </row>
    <row r="67" spans="1:9">
      <c r="A67" s="8"/>
      <c r="B67" s="8"/>
      <c r="C67" s="8"/>
      <c r="D67" s="8"/>
      <c r="E67" s="8"/>
      <c r="F67" s="8"/>
      <c r="G67" s="8"/>
      <c r="H67" s="8"/>
      <c r="I67" s="8"/>
    </row>
    <row r="68" spans="1:9">
      <c r="A68" s="8"/>
      <c r="B68" s="8"/>
      <c r="C68" s="8"/>
      <c r="D68" s="8"/>
      <c r="E68" s="8"/>
      <c r="F68" s="8"/>
      <c r="G68" s="8"/>
      <c r="H68" s="8"/>
      <c r="I68" s="8"/>
    </row>
  </sheetData>
  <sheetProtection selectLockedCells="1"/>
  <mergeCells count="14">
    <mergeCell ref="A26:I30"/>
    <mergeCell ref="B2:H2"/>
    <mergeCell ref="A4:I5"/>
    <mergeCell ref="A6:I14"/>
    <mergeCell ref="A15:I20"/>
    <mergeCell ref="A21:I25"/>
    <mergeCell ref="A60:I62"/>
    <mergeCell ref="A63:I66"/>
    <mergeCell ref="A31:I39"/>
    <mergeCell ref="A40:I44"/>
    <mergeCell ref="A45:I47"/>
    <mergeCell ref="A48:I50"/>
    <mergeCell ref="A51:I55"/>
    <mergeCell ref="A56:I59"/>
  </mergeCells>
  <pageMargins left="0.70866141732283472" right="0.70866141732283472" top="0.74803149606299213" bottom="0.74803149606299213" header="0.31496062992125984" footer="0.31496062992125984"/>
  <pageSetup paperSize="9" orientation="portrait" r:id="rId1"/>
  <headerFooter>
    <oddHeader>&amp;L&amp;"Arial Narrow,Regular"OPĆI UVJETI&amp;R&amp;"Arial Narrow,Regular"&amp;P</oddHeader>
    <oddFooter>&amp;L&amp;"Arial Narrow,Regular"Zagreb, travanj 2021.&amp;C&amp;"Arial Narrow,Regular"NATJEČAJNA DOKUMENTACIJA&amp;R&amp;"Arial Narrow,Regular"TD.br.:ILG 10-551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8"/>
  <sheetViews>
    <sheetView tabSelected="1" topLeftCell="A109" zoomScaleNormal="100" zoomScaleSheetLayoutView="85" zoomScalePageLayoutView="85" workbookViewId="0">
      <selection activeCell="I130" sqref="I130"/>
    </sheetView>
  </sheetViews>
  <sheetFormatPr defaultRowHeight="15"/>
  <cols>
    <col min="1" max="1" width="6.28515625" style="134" customWidth="1"/>
    <col min="2" max="2" width="47" style="78" customWidth="1"/>
    <col min="3" max="3" width="10.5703125" style="78" customWidth="1"/>
    <col min="4" max="4" width="8.140625" style="78" customWidth="1"/>
    <col min="5" max="5" width="17.7109375" style="135" customWidth="1"/>
    <col min="6" max="6" width="25" style="135" customWidth="1"/>
    <col min="10" max="10" width="56.7109375" customWidth="1"/>
    <col min="11" max="11" width="68" customWidth="1"/>
    <col min="19" max="19" width="9.140625" customWidth="1"/>
  </cols>
  <sheetData>
    <row r="1" spans="1:12" ht="24">
      <c r="A1" s="46" t="s">
        <v>0</v>
      </c>
      <c r="B1" s="47" t="s">
        <v>1</v>
      </c>
      <c r="C1" s="48" t="s">
        <v>2</v>
      </c>
      <c r="D1" s="49" t="s">
        <v>3</v>
      </c>
      <c r="E1" s="167" t="s">
        <v>4</v>
      </c>
      <c r="F1" s="168" t="s">
        <v>5</v>
      </c>
      <c r="I1" s="33"/>
      <c r="J1" s="33"/>
      <c r="K1" s="33"/>
      <c r="L1" s="33"/>
    </row>
    <row r="2" spans="1:12">
      <c r="A2" s="188" t="s">
        <v>54</v>
      </c>
      <c r="B2" s="189"/>
      <c r="C2" s="189"/>
      <c r="D2" s="189"/>
      <c r="E2" s="189"/>
      <c r="F2" s="190"/>
      <c r="I2" s="33"/>
      <c r="J2" s="33"/>
      <c r="K2" s="33"/>
      <c r="L2" s="33"/>
    </row>
    <row r="3" spans="1:12">
      <c r="A3" s="50"/>
      <c r="B3" s="51" t="s">
        <v>81</v>
      </c>
      <c r="C3" s="52"/>
      <c r="D3" s="53"/>
      <c r="E3" s="54"/>
      <c r="F3" s="55"/>
      <c r="I3" s="33"/>
      <c r="J3" s="33"/>
      <c r="K3" s="33"/>
      <c r="L3" s="33"/>
    </row>
    <row r="4" spans="1:12" s="3" customFormat="1" ht="12" customHeight="1">
      <c r="A4" s="56"/>
      <c r="B4" s="57"/>
      <c r="C4" s="58"/>
      <c r="D4" s="59"/>
      <c r="E4" s="60"/>
      <c r="F4" s="61"/>
      <c r="G4" s="2"/>
      <c r="H4" s="2"/>
      <c r="I4" s="33"/>
      <c r="J4" s="33"/>
      <c r="K4" s="33"/>
      <c r="L4" s="33"/>
    </row>
    <row r="5" spans="1:12" s="3" customFormat="1" ht="63.75" customHeight="1">
      <c r="A5" s="56" t="s">
        <v>10</v>
      </c>
      <c r="B5" s="57" t="s">
        <v>111</v>
      </c>
      <c r="C5" s="58" t="s">
        <v>7</v>
      </c>
      <c r="D5" s="59">
        <v>1</v>
      </c>
      <c r="E5" s="60"/>
      <c r="F5" s="61">
        <f>D5*E5</f>
        <v>0</v>
      </c>
      <c r="G5" s="2"/>
      <c r="H5" s="2"/>
      <c r="I5" s="33"/>
      <c r="J5" s="33"/>
      <c r="K5" s="33"/>
      <c r="L5" s="33"/>
    </row>
    <row r="6" spans="1:12" s="3" customFormat="1" ht="15.75" customHeight="1">
      <c r="A6" s="56"/>
      <c r="B6" s="57"/>
      <c r="C6" s="58"/>
      <c r="D6" s="59"/>
      <c r="E6" s="60"/>
      <c r="F6" s="61"/>
      <c r="G6" s="2"/>
      <c r="H6" s="2"/>
      <c r="I6" s="33"/>
      <c r="J6" s="33"/>
      <c r="K6" s="33"/>
      <c r="L6" s="33"/>
    </row>
    <row r="7" spans="1:12" s="3" customFormat="1" ht="147.75" customHeight="1">
      <c r="A7" s="56" t="s">
        <v>41</v>
      </c>
      <c r="B7" s="62" t="s">
        <v>112</v>
      </c>
      <c r="C7" s="58" t="s">
        <v>113</v>
      </c>
      <c r="D7" s="59">
        <v>500</v>
      </c>
      <c r="E7" s="60"/>
      <c r="F7" s="61">
        <f>D7*E7</f>
        <v>0</v>
      </c>
      <c r="G7" s="2"/>
      <c r="H7" s="2"/>
      <c r="I7" s="33"/>
      <c r="J7" s="33"/>
      <c r="K7" s="33"/>
      <c r="L7" s="33"/>
    </row>
    <row r="8" spans="1:12" s="3" customFormat="1" ht="15.75" customHeight="1">
      <c r="A8" s="56"/>
      <c r="B8" s="57"/>
      <c r="C8" s="58"/>
      <c r="D8" s="59"/>
      <c r="E8" s="60"/>
      <c r="F8" s="61"/>
      <c r="G8" s="2"/>
      <c r="H8" s="2"/>
      <c r="I8" s="33"/>
      <c r="J8" s="33"/>
      <c r="K8" s="33"/>
      <c r="L8" s="33"/>
    </row>
    <row r="9" spans="1:12" s="3" customFormat="1" ht="173.45" customHeight="1">
      <c r="A9" s="56" t="s">
        <v>78</v>
      </c>
      <c r="B9" s="62" t="s">
        <v>114</v>
      </c>
      <c r="C9" s="58" t="s">
        <v>113</v>
      </c>
      <c r="D9" s="59">
        <v>250</v>
      </c>
      <c r="E9" s="63"/>
      <c r="F9" s="64">
        <f>D9*E9</f>
        <v>0</v>
      </c>
      <c r="G9" s="2"/>
      <c r="H9" s="2"/>
      <c r="I9" s="33"/>
      <c r="J9" s="33"/>
      <c r="K9" s="33"/>
      <c r="L9" s="33"/>
    </row>
    <row r="10" spans="1:12" s="3" customFormat="1" ht="15.75" customHeight="1">
      <c r="A10" s="56"/>
      <c r="B10" s="57"/>
      <c r="C10" s="58"/>
      <c r="D10" s="59"/>
      <c r="E10" s="60"/>
      <c r="F10" s="61"/>
      <c r="G10" s="2"/>
      <c r="H10" s="2"/>
      <c r="I10" s="33"/>
      <c r="J10" s="33"/>
      <c r="K10" s="33"/>
      <c r="L10" s="33"/>
    </row>
    <row r="11" spans="1:12" s="3" customFormat="1" ht="98.25" customHeight="1">
      <c r="A11" s="56" t="s">
        <v>42</v>
      </c>
      <c r="B11" s="57" t="s">
        <v>115</v>
      </c>
      <c r="C11" s="58" t="s">
        <v>88</v>
      </c>
      <c r="D11" s="59">
        <v>1</v>
      </c>
      <c r="E11" s="60"/>
      <c r="F11" s="61">
        <f>D11*E11</f>
        <v>0</v>
      </c>
      <c r="G11" s="2"/>
      <c r="H11" s="2"/>
      <c r="I11" s="33"/>
      <c r="J11" s="33"/>
      <c r="K11" s="33"/>
      <c r="L11" s="33"/>
    </row>
    <row r="12" spans="1:12" s="3" customFormat="1" ht="15.75" customHeight="1">
      <c r="A12" s="56"/>
      <c r="B12" s="65"/>
      <c r="C12" s="58"/>
      <c r="D12" s="59"/>
      <c r="E12" s="60"/>
      <c r="F12" s="61"/>
      <c r="G12" s="2"/>
      <c r="H12" s="2"/>
      <c r="I12" s="33"/>
      <c r="J12" s="33"/>
      <c r="K12" s="33"/>
      <c r="L12" s="33"/>
    </row>
    <row r="13" spans="1:12" s="32" customFormat="1" ht="105.75" customHeight="1">
      <c r="A13" s="66" t="s">
        <v>53</v>
      </c>
      <c r="B13" s="67" t="s">
        <v>135</v>
      </c>
      <c r="C13" s="68" t="s">
        <v>7</v>
      </c>
      <c r="D13" s="69">
        <v>1</v>
      </c>
      <c r="E13" s="70"/>
      <c r="F13" s="64">
        <f>E13*D13</f>
        <v>0</v>
      </c>
      <c r="I13" s="33"/>
      <c r="J13" s="33"/>
      <c r="K13" s="33"/>
      <c r="L13" s="33"/>
    </row>
    <row r="14" spans="1:12" s="32" customFormat="1" ht="15.75" customHeight="1">
      <c r="A14" s="66"/>
      <c r="B14" s="72"/>
      <c r="C14" s="68"/>
      <c r="D14" s="69"/>
      <c r="E14" s="70"/>
      <c r="F14" s="64"/>
      <c r="I14" s="33"/>
      <c r="J14" s="33"/>
      <c r="K14" s="33"/>
      <c r="L14" s="33"/>
    </row>
    <row r="15" spans="1:12" s="32" customFormat="1" ht="132.75" customHeight="1">
      <c r="A15" s="73" t="s">
        <v>47</v>
      </c>
      <c r="B15" s="74" t="s">
        <v>116</v>
      </c>
      <c r="C15" s="75"/>
      <c r="D15" s="76"/>
      <c r="E15" s="77"/>
      <c r="F15" s="64"/>
      <c r="I15" s="33"/>
      <c r="J15" s="33"/>
      <c r="K15" s="33"/>
      <c r="L15" s="33"/>
    </row>
    <row r="16" spans="1:12" s="32" customFormat="1">
      <c r="A16" s="78"/>
      <c r="B16" s="74" t="s">
        <v>37</v>
      </c>
      <c r="C16" s="159" t="s">
        <v>7</v>
      </c>
      <c r="D16" s="160">
        <v>1</v>
      </c>
      <c r="E16" s="70"/>
      <c r="F16" s="64">
        <f>D16*E16</f>
        <v>0</v>
      </c>
      <c r="I16" s="33"/>
      <c r="J16" s="33"/>
      <c r="K16" s="33"/>
      <c r="L16" s="33"/>
    </row>
    <row r="17" spans="1:12" s="32" customFormat="1">
      <c r="A17" s="73"/>
      <c r="B17" s="74"/>
      <c r="C17" s="79"/>
      <c r="D17" s="80"/>
      <c r="E17" s="70"/>
      <c r="F17" s="81"/>
      <c r="I17" s="33"/>
      <c r="J17" s="33"/>
      <c r="K17" s="33"/>
      <c r="L17" s="33"/>
    </row>
    <row r="18" spans="1:12" s="31" customFormat="1" ht="14.25" customHeight="1">
      <c r="A18" s="73"/>
      <c r="B18" s="82" t="s">
        <v>82</v>
      </c>
      <c r="C18" s="83"/>
      <c r="D18" s="84"/>
      <c r="E18" s="85"/>
      <c r="F18" s="86"/>
      <c r="I18" s="33"/>
      <c r="J18" s="33"/>
      <c r="K18" s="33"/>
      <c r="L18" s="33"/>
    </row>
    <row r="19" spans="1:12" s="3" customFormat="1" ht="70.150000000000006" customHeight="1">
      <c r="A19" s="56" t="s">
        <v>79</v>
      </c>
      <c r="B19" s="67" t="s">
        <v>91</v>
      </c>
      <c r="C19" s="83"/>
      <c r="D19" s="84"/>
      <c r="E19" s="85"/>
      <c r="F19" s="86"/>
      <c r="G19" s="2"/>
      <c r="H19" s="2"/>
      <c r="I19" s="33"/>
      <c r="J19" s="33"/>
      <c r="K19" s="33"/>
      <c r="L19" s="33"/>
    </row>
    <row r="20" spans="1:12" s="3" customFormat="1" ht="16.149999999999999" customHeight="1">
      <c r="A20" s="56"/>
      <c r="B20" s="67" t="s">
        <v>92</v>
      </c>
      <c r="C20" s="40" t="s">
        <v>63</v>
      </c>
      <c r="D20" s="86">
        <v>18</v>
      </c>
      <c r="E20" s="85"/>
      <c r="F20" s="64">
        <f>D20*E20</f>
        <v>0</v>
      </c>
      <c r="G20" s="2"/>
      <c r="H20" s="2"/>
      <c r="I20" s="33"/>
      <c r="J20" s="33"/>
      <c r="K20" s="33"/>
      <c r="L20" s="33"/>
    </row>
    <row r="21" spans="1:12" s="31" customFormat="1" ht="12.75">
      <c r="A21" s="87"/>
      <c r="B21" s="88"/>
      <c r="C21" s="89"/>
      <c r="D21" s="90"/>
      <c r="E21" s="169"/>
      <c r="F21" s="64"/>
      <c r="I21" s="33"/>
      <c r="J21" s="33"/>
      <c r="K21" s="33"/>
      <c r="L21" s="33"/>
    </row>
    <row r="22" spans="1:12" s="31" customFormat="1" ht="94.15" customHeight="1">
      <c r="A22" s="56" t="s">
        <v>89</v>
      </c>
      <c r="B22" s="91" t="s">
        <v>117</v>
      </c>
      <c r="C22" s="58" t="s">
        <v>113</v>
      </c>
      <c r="D22" s="59">
        <v>1500</v>
      </c>
      <c r="E22" s="60"/>
      <c r="F22" s="64">
        <f>D22*E22</f>
        <v>0</v>
      </c>
      <c r="I22" s="33"/>
      <c r="J22" s="33"/>
      <c r="K22" s="33"/>
      <c r="L22" s="33"/>
    </row>
    <row r="23" spans="1:12" s="31" customFormat="1" ht="17.25" customHeight="1">
      <c r="A23" s="56"/>
      <c r="B23" s="91"/>
      <c r="C23" s="58"/>
      <c r="D23" s="59"/>
      <c r="E23" s="60"/>
      <c r="F23" s="64"/>
      <c r="I23" s="33"/>
      <c r="J23" s="33"/>
      <c r="K23" s="33"/>
      <c r="L23" s="33"/>
    </row>
    <row r="24" spans="1:12" ht="123" customHeight="1">
      <c r="A24" s="92" t="s">
        <v>93</v>
      </c>
      <c r="B24" s="74" t="s">
        <v>118</v>
      </c>
      <c r="C24" s="58" t="s">
        <v>113</v>
      </c>
      <c r="D24" s="59">
        <v>1500</v>
      </c>
      <c r="E24" s="60"/>
      <c r="F24" s="64">
        <f>D24*E24</f>
        <v>0</v>
      </c>
      <c r="I24" s="33"/>
      <c r="J24" s="33"/>
      <c r="K24" s="33"/>
      <c r="L24" s="33"/>
    </row>
    <row r="25" spans="1:12">
      <c r="A25" s="93"/>
      <c r="B25" s="87"/>
      <c r="C25" s="94"/>
      <c r="D25" s="94"/>
      <c r="E25" s="170"/>
      <c r="F25" s="64"/>
      <c r="I25" s="33"/>
      <c r="J25" s="33"/>
      <c r="K25" s="33"/>
      <c r="L25" s="33"/>
    </row>
    <row r="26" spans="1:12" ht="96">
      <c r="A26" s="95" t="s">
        <v>105</v>
      </c>
      <c r="B26" s="88" t="s">
        <v>119</v>
      </c>
      <c r="C26" s="58" t="s">
        <v>46</v>
      </c>
      <c r="D26" s="59">
        <v>135</v>
      </c>
      <c r="E26" s="60"/>
      <c r="F26" s="64">
        <f>D26*E26</f>
        <v>0</v>
      </c>
      <c r="I26" s="33"/>
      <c r="J26" s="33"/>
      <c r="K26" s="33"/>
      <c r="L26" s="33"/>
    </row>
    <row r="27" spans="1:12" s="32" customFormat="1">
      <c r="A27" s="93"/>
      <c r="B27" s="88"/>
      <c r="C27" s="89"/>
      <c r="D27" s="96"/>
      <c r="E27" s="169"/>
      <c r="F27" s="64"/>
      <c r="G27" s="4"/>
      <c r="I27" s="33"/>
      <c r="J27" s="33"/>
      <c r="K27" s="33"/>
      <c r="L27" s="33"/>
    </row>
    <row r="28" spans="1:12" s="32" customFormat="1" ht="72" customHeight="1">
      <c r="A28" s="39" t="s">
        <v>104</v>
      </c>
      <c r="B28" s="39" t="s">
        <v>120</v>
      </c>
      <c r="C28" s="40" t="s">
        <v>63</v>
      </c>
      <c r="D28" s="41">
        <v>55</v>
      </c>
      <c r="E28" s="42"/>
      <c r="F28" s="64">
        <f>D28*E28</f>
        <v>0</v>
      </c>
      <c r="I28" s="33"/>
      <c r="J28" s="33"/>
      <c r="K28" s="33"/>
      <c r="L28" s="33"/>
    </row>
    <row r="29" spans="1:12" s="32" customFormat="1" ht="15" customHeight="1">
      <c r="A29" s="95"/>
      <c r="B29" s="97"/>
      <c r="C29" s="98"/>
      <c r="D29" s="99"/>
      <c r="E29" s="100"/>
      <c r="F29" s="100"/>
      <c r="I29" s="33"/>
      <c r="J29" s="33"/>
      <c r="K29" s="33"/>
      <c r="L29" s="33"/>
    </row>
    <row r="30" spans="1:12" s="33" customFormat="1" ht="14.25" customHeight="1">
      <c r="A30" s="101"/>
      <c r="B30" s="51" t="s">
        <v>90</v>
      </c>
      <c r="C30" s="102"/>
      <c r="D30" s="103"/>
      <c r="E30" s="162" t="s">
        <v>8</v>
      </c>
      <c r="F30" s="163">
        <f>SUM(F5:F28)</f>
        <v>0</v>
      </c>
    </row>
    <row r="31" spans="1:12" s="32" customFormat="1">
      <c r="A31" s="66"/>
      <c r="B31" s="105"/>
      <c r="C31" s="68"/>
      <c r="D31" s="69"/>
      <c r="E31" s="106"/>
      <c r="F31" s="107"/>
      <c r="G31" s="4"/>
      <c r="I31" s="33"/>
      <c r="J31" s="33"/>
      <c r="K31" s="33"/>
      <c r="L31" s="33"/>
    </row>
    <row r="32" spans="1:12" s="33" customFormat="1" ht="15" customHeight="1">
      <c r="A32" s="101"/>
      <c r="B32" s="51" t="s">
        <v>43</v>
      </c>
      <c r="C32" s="102"/>
      <c r="D32" s="103"/>
      <c r="E32" s="108"/>
      <c r="F32" s="109"/>
    </row>
    <row r="33" spans="1:14" s="32" customFormat="1">
      <c r="A33" s="56"/>
      <c r="B33" s="110"/>
      <c r="C33" s="111"/>
      <c r="D33" s="98"/>
      <c r="E33" s="112"/>
      <c r="F33" s="112"/>
      <c r="G33" s="4"/>
    </row>
    <row r="34" spans="1:14" s="36" customFormat="1" ht="15.75" customHeight="1">
      <c r="A34" s="113"/>
      <c r="B34" s="114" t="s">
        <v>68</v>
      </c>
      <c r="C34" s="114"/>
      <c r="D34" s="114"/>
      <c r="E34" s="171"/>
      <c r="F34" s="115"/>
    </row>
    <row r="35" spans="1:14" s="32" customFormat="1">
      <c r="A35" s="56"/>
      <c r="B35" s="110"/>
      <c r="C35" s="111"/>
      <c r="D35" s="98"/>
      <c r="E35" s="112"/>
      <c r="F35" s="112"/>
      <c r="G35" s="4"/>
    </row>
    <row r="36" spans="1:14" s="36" customFormat="1" ht="127.9" customHeight="1">
      <c r="A36" s="39" t="s">
        <v>58</v>
      </c>
      <c r="B36" s="116" t="s">
        <v>121</v>
      </c>
      <c r="C36" s="40" t="s">
        <v>122</v>
      </c>
      <c r="D36" s="86">
        <v>75</v>
      </c>
      <c r="E36" s="85"/>
      <c r="F36" s="64">
        <f>D36*E36</f>
        <v>0</v>
      </c>
      <c r="H36" s="33"/>
      <c r="I36" s="33"/>
    </row>
    <row r="37" spans="1:14" s="32" customFormat="1">
      <c r="A37" s="56"/>
      <c r="B37" s="110"/>
      <c r="C37" s="111"/>
      <c r="D37" s="98"/>
      <c r="E37" s="112"/>
      <c r="F37" s="64"/>
      <c r="G37" s="4"/>
      <c r="H37" s="33"/>
      <c r="I37" s="33"/>
    </row>
    <row r="38" spans="1:14" s="33" customFormat="1" ht="41.25" customHeight="1">
      <c r="A38" s="56" t="s">
        <v>51</v>
      </c>
      <c r="B38" s="116" t="s">
        <v>123</v>
      </c>
      <c r="C38" s="40" t="s">
        <v>124</v>
      </c>
      <c r="D38" s="86">
        <v>260</v>
      </c>
      <c r="E38" s="85"/>
      <c r="F38" s="64">
        <f>D38*E38</f>
        <v>0</v>
      </c>
    </row>
    <row r="39" spans="1:14" s="33" customFormat="1" ht="14.25" customHeight="1">
      <c r="A39" s="56"/>
      <c r="B39" s="110"/>
      <c r="C39" s="111"/>
      <c r="D39" s="98"/>
      <c r="E39" s="112"/>
      <c r="F39" s="64"/>
    </row>
    <row r="40" spans="1:14" s="36" customFormat="1" ht="109.5" customHeight="1">
      <c r="A40" s="39" t="s">
        <v>59</v>
      </c>
      <c r="B40" s="116" t="s">
        <v>125</v>
      </c>
      <c r="C40" s="40" t="s">
        <v>126</v>
      </c>
      <c r="D40" s="86">
        <v>55</v>
      </c>
      <c r="E40" s="85"/>
      <c r="F40" s="64">
        <f>D40*E40</f>
        <v>0</v>
      </c>
      <c r="H40" s="33"/>
      <c r="I40" s="33"/>
    </row>
    <row r="41" spans="1:14" s="33" customFormat="1" ht="15" customHeight="1">
      <c r="A41" s="56"/>
      <c r="B41" s="110"/>
      <c r="C41" s="111"/>
      <c r="D41" s="98"/>
      <c r="E41" s="112"/>
      <c r="F41" s="112"/>
    </row>
    <row r="42" spans="1:14" s="36" customFormat="1" ht="18" customHeight="1">
      <c r="A42" s="113"/>
      <c r="B42" s="114" t="s">
        <v>69</v>
      </c>
      <c r="C42" s="114"/>
      <c r="D42" s="114"/>
      <c r="E42" s="171"/>
      <c r="F42" s="115"/>
    </row>
    <row r="43" spans="1:14" s="32" customFormat="1">
      <c r="A43" s="56"/>
      <c r="B43" s="110"/>
      <c r="C43" s="111"/>
      <c r="D43" s="98"/>
      <c r="E43" s="112"/>
      <c r="F43" s="112"/>
      <c r="G43" s="4"/>
    </row>
    <row r="44" spans="1:14" s="1" customFormat="1" ht="123">
      <c r="A44" s="82" t="s">
        <v>52</v>
      </c>
      <c r="B44" s="117" t="s">
        <v>127</v>
      </c>
      <c r="C44" s="40" t="s">
        <v>124</v>
      </c>
      <c r="D44" s="86">
        <v>250</v>
      </c>
      <c r="E44" s="85"/>
      <c r="F44" s="64">
        <f>D44*E44</f>
        <v>0</v>
      </c>
      <c r="N44" s="34"/>
    </row>
    <row r="45" spans="1:14">
      <c r="A45" s="56"/>
      <c r="B45" s="110"/>
      <c r="C45" s="111"/>
      <c r="D45" s="98"/>
      <c r="E45" s="112"/>
      <c r="F45" s="64"/>
    </row>
    <row r="46" spans="1:14" ht="75">
      <c r="A46" s="82" t="s">
        <v>70</v>
      </c>
      <c r="B46" s="116" t="s">
        <v>128</v>
      </c>
      <c r="C46" s="40" t="s">
        <v>130</v>
      </c>
      <c r="D46" s="86">
        <v>250</v>
      </c>
      <c r="E46" s="85"/>
      <c r="F46" s="64">
        <f>D46*E46</f>
        <v>0</v>
      </c>
    </row>
    <row r="47" spans="1:14" s="32" customFormat="1">
      <c r="A47" s="56"/>
      <c r="B47" s="110"/>
      <c r="C47" s="111"/>
      <c r="D47" s="98"/>
      <c r="E47" s="112"/>
      <c r="F47" s="112"/>
    </row>
    <row r="48" spans="1:14" s="33" customFormat="1" ht="14.25" customHeight="1">
      <c r="A48" s="101"/>
      <c r="B48" s="51" t="s">
        <v>43</v>
      </c>
      <c r="C48" s="102"/>
      <c r="D48" s="103"/>
      <c r="E48" s="104" t="s">
        <v>8</v>
      </c>
      <c r="F48" s="163">
        <f>SUM(F36:F46)</f>
        <v>0</v>
      </c>
    </row>
    <row r="49" spans="1:6" s="32" customFormat="1">
      <c r="A49" s="66"/>
      <c r="B49" s="118"/>
      <c r="C49" s="68"/>
      <c r="D49" s="69"/>
      <c r="E49" s="106"/>
      <c r="F49" s="71"/>
    </row>
    <row r="50" spans="1:6" s="36" customFormat="1" ht="12.75">
      <c r="A50" s="101"/>
      <c r="B50" s="51" t="s">
        <v>44</v>
      </c>
      <c r="C50" s="102"/>
      <c r="D50" s="103"/>
      <c r="E50" s="108"/>
      <c r="F50" s="109"/>
    </row>
    <row r="51" spans="1:6" s="36" customFormat="1" ht="21" customHeight="1">
      <c r="A51" s="82"/>
      <c r="B51" s="119"/>
      <c r="C51" s="120"/>
      <c r="D51" s="120"/>
      <c r="E51" s="172"/>
      <c r="F51" s="121"/>
    </row>
    <row r="52" spans="1:6" s="32" customFormat="1" ht="112.5" customHeight="1">
      <c r="A52" s="122" t="s">
        <v>66</v>
      </c>
      <c r="B52" s="67" t="s">
        <v>129</v>
      </c>
      <c r="C52" s="40" t="s">
        <v>130</v>
      </c>
      <c r="D52" s="41">
        <v>50</v>
      </c>
      <c r="E52" s="173"/>
      <c r="F52" s="64">
        <f>D52*E52</f>
        <v>0</v>
      </c>
    </row>
    <row r="53" spans="1:6" s="36" customFormat="1" ht="12.75">
      <c r="A53" s="82"/>
      <c r="B53" s="119"/>
      <c r="C53" s="83"/>
      <c r="D53" s="86"/>
      <c r="E53" s="85"/>
      <c r="F53" s="64"/>
    </row>
    <row r="54" spans="1:6" s="36" customFormat="1" ht="17.45" customHeight="1">
      <c r="A54" s="191" t="s">
        <v>67</v>
      </c>
      <c r="B54" s="82" t="s">
        <v>56</v>
      </c>
      <c r="C54" s="83"/>
      <c r="D54" s="84"/>
      <c r="E54" s="85"/>
      <c r="F54" s="64"/>
    </row>
    <row r="55" spans="1:6" s="36" customFormat="1" ht="60">
      <c r="A55" s="191"/>
      <c r="B55" s="67" t="s">
        <v>83</v>
      </c>
      <c r="C55" s="83"/>
      <c r="D55" s="84"/>
      <c r="E55" s="85"/>
      <c r="F55" s="64"/>
    </row>
    <row r="56" spans="1:6" s="36" customFormat="1" ht="24">
      <c r="A56" s="191"/>
      <c r="B56" s="67" t="s">
        <v>55</v>
      </c>
      <c r="C56" s="40" t="s">
        <v>122</v>
      </c>
      <c r="D56" s="86">
        <v>2.5</v>
      </c>
      <c r="E56" s="85"/>
      <c r="F56" s="64">
        <f>D56*E56</f>
        <v>0</v>
      </c>
    </row>
    <row r="57" spans="1:6" s="33" customFormat="1" ht="14.25" customHeight="1">
      <c r="A57" s="82"/>
      <c r="B57" s="119"/>
      <c r="C57" s="120"/>
      <c r="D57" s="120"/>
      <c r="E57" s="172"/>
      <c r="F57" s="64"/>
    </row>
    <row r="58" spans="1:6" s="33" customFormat="1" ht="20.25" customHeight="1">
      <c r="A58" s="191" t="s">
        <v>84</v>
      </c>
      <c r="B58" s="82" t="s">
        <v>94</v>
      </c>
      <c r="C58" s="83"/>
      <c r="D58" s="84"/>
      <c r="E58" s="85"/>
      <c r="F58" s="64"/>
    </row>
    <row r="59" spans="1:6" s="33" customFormat="1" ht="116.45" customHeight="1">
      <c r="A59" s="191"/>
      <c r="B59" s="67" t="s">
        <v>95</v>
      </c>
      <c r="C59" s="83"/>
      <c r="D59" s="84"/>
      <c r="E59" s="85"/>
      <c r="F59" s="64"/>
    </row>
    <row r="60" spans="1:6" s="33" customFormat="1" ht="27" customHeight="1">
      <c r="A60" s="191"/>
      <c r="B60" s="119" t="s">
        <v>131</v>
      </c>
      <c r="C60" s="40" t="s">
        <v>122</v>
      </c>
      <c r="D60" s="86">
        <v>50</v>
      </c>
      <c r="E60" s="85"/>
      <c r="F60" s="64">
        <f>D60*E60</f>
        <v>0</v>
      </c>
    </row>
    <row r="61" spans="1:6" s="33" customFormat="1" ht="12">
      <c r="A61" s="82" t="s">
        <v>102</v>
      </c>
      <c r="B61" s="82" t="s">
        <v>101</v>
      </c>
      <c r="C61" s="123"/>
      <c r="D61" s="123"/>
      <c r="E61" s="174"/>
      <c r="F61" s="64"/>
    </row>
    <row r="62" spans="1:6" s="33" customFormat="1" ht="72">
      <c r="A62" s="191"/>
      <c r="B62" s="67" t="s">
        <v>136</v>
      </c>
      <c r="C62" s="40" t="s">
        <v>6</v>
      </c>
      <c r="D62" s="86">
        <v>1120</v>
      </c>
      <c r="E62" s="85"/>
      <c r="F62" s="64">
        <f>D62*E62</f>
        <v>0</v>
      </c>
    </row>
    <row r="63" spans="1:6" s="33" customFormat="1" ht="12">
      <c r="A63" s="191"/>
      <c r="B63" s="124"/>
      <c r="C63" s="83"/>
      <c r="D63" s="86"/>
      <c r="E63" s="85"/>
      <c r="F63" s="64"/>
    </row>
    <row r="64" spans="1:6" s="33" customFormat="1" ht="12">
      <c r="A64" s="191"/>
      <c r="B64" s="119"/>
      <c r="C64" s="83"/>
      <c r="D64" s="86"/>
      <c r="E64" s="85"/>
      <c r="F64" s="64"/>
    </row>
    <row r="65" spans="1:6" s="33" customFormat="1" ht="12">
      <c r="A65" s="82" t="s">
        <v>103</v>
      </c>
      <c r="B65" s="82" t="s">
        <v>96</v>
      </c>
      <c r="C65" s="123"/>
      <c r="D65" s="123"/>
      <c r="E65" s="174"/>
      <c r="F65" s="64"/>
    </row>
    <row r="66" spans="1:6" s="33" customFormat="1" ht="62.25" customHeight="1">
      <c r="A66" s="191"/>
      <c r="B66" s="124" t="s">
        <v>132</v>
      </c>
      <c r="C66" s="40" t="s">
        <v>57</v>
      </c>
      <c r="D66" s="86">
        <v>565</v>
      </c>
      <c r="E66" s="85"/>
      <c r="F66" s="64">
        <f>D66*E66</f>
        <v>0</v>
      </c>
    </row>
    <row r="67" spans="1:6" s="33" customFormat="1" ht="7.5" customHeight="1">
      <c r="A67" s="191"/>
      <c r="B67" s="119"/>
      <c r="C67" s="83"/>
      <c r="D67" s="86"/>
      <c r="E67" s="85"/>
      <c r="F67" s="64"/>
    </row>
    <row r="68" spans="1:6" s="33" customFormat="1" ht="12">
      <c r="A68" s="82"/>
      <c r="B68" s="119"/>
      <c r="C68" s="83"/>
      <c r="D68" s="84"/>
      <c r="E68" s="85"/>
      <c r="F68" s="64"/>
    </row>
    <row r="69" spans="1:6" ht="15.75" customHeight="1">
      <c r="A69" s="191"/>
      <c r="B69" s="125" t="s">
        <v>133</v>
      </c>
      <c r="C69" s="83"/>
      <c r="D69" s="84"/>
      <c r="E69" s="85"/>
      <c r="F69" s="64"/>
    </row>
    <row r="70" spans="1:6" ht="48">
      <c r="A70" s="191"/>
      <c r="B70" s="124" t="s">
        <v>97</v>
      </c>
      <c r="C70" s="40" t="s">
        <v>57</v>
      </c>
      <c r="D70" s="86">
        <v>1175</v>
      </c>
      <c r="E70" s="85"/>
      <c r="F70" s="64">
        <f>D70*E70</f>
        <v>0</v>
      </c>
    </row>
    <row r="71" spans="1:6" s="32" customFormat="1">
      <c r="A71" s="82"/>
      <c r="B71" s="119"/>
      <c r="C71" s="83"/>
      <c r="D71" s="86"/>
      <c r="E71" s="85"/>
      <c r="F71" s="86"/>
    </row>
    <row r="72" spans="1:6" s="36" customFormat="1" ht="12.75">
      <c r="A72" s="101"/>
      <c r="B72" s="126" t="s">
        <v>45</v>
      </c>
      <c r="C72" s="102"/>
      <c r="D72" s="103"/>
      <c r="E72" s="162" t="s">
        <v>9</v>
      </c>
      <c r="F72" s="163">
        <f>SUM(F52:F71)</f>
        <v>0</v>
      </c>
    </row>
    <row r="73" spans="1:6" s="36" customFormat="1" ht="18.75" customHeight="1">
      <c r="A73" s="66"/>
      <c r="B73" s="127"/>
      <c r="C73" s="68"/>
      <c r="D73" s="69"/>
      <c r="E73" s="106"/>
      <c r="F73" s="71"/>
    </row>
    <row r="74" spans="1:6" s="36" customFormat="1" ht="12.75">
      <c r="A74" s="101"/>
      <c r="B74" s="51" t="s">
        <v>60</v>
      </c>
      <c r="C74" s="102"/>
      <c r="D74" s="103"/>
      <c r="E74" s="108"/>
      <c r="F74" s="109"/>
    </row>
    <row r="75" spans="1:6" s="36" customFormat="1" ht="12.75">
      <c r="A75" s="82"/>
      <c r="B75" s="119"/>
      <c r="C75" s="83"/>
      <c r="D75" s="86"/>
      <c r="E75" s="85"/>
      <c r="F75" s="86"/>
    </row>
    <row r="76" spans="1:6" s="36" customFormat="1" ht="12.75">
      <c r="A76" s="192" t="s">
        <v>61</v>
      </c>
      <c r="B76" s="82" t="s">
        <v>109</v>
      </c>
      <c r="C76" s="83"/>
      <c r="D76" s="84"/>
      <c r="E76" s="85"/>
      <c r="F76" s="86"/>
    </row>
    <row r="77" spans="1:6" s="36" customFormat="1" ht="83.25" customHeight="1">
      <c r="A77" s="192"/>
      <c r="B77" s="67" t="s">
        <v>98</v>
      </c>
      <c r="C77" s="83"/>
      <c r="D77" s="84"/>
      <c r="E77" s="85"/>
      <c r="F77" s="64"/>
    </row>
    <row r="78" spans="1:6" s="36" customFormat="1" ht="12.75">
      <c r="A78" s="192"/>
      <c r="B78" s="119" t="s">
        <v>62</v>
      </c>
      <c r="C78" s="83" t="s">
        <v>63</v>
      </c>
      <c r="D78" s="86">
        <v>18</v>
      </c>
      <c r="E78" s="85"/>
      <c r="F78" s="64">
        <f>D78*E78</f>
        <v>0</v>
      </c>
    </row>
    <row r="79" spans="1:6">
      <c r="A79" s="82"/>
      <c r="B79" s="119"/>
      <c r="C79" s="83"/>
      <c r="D79" s="86"/>
      <c r="E79" s="85"/>
      <c r="F79" s="64"/>
    </row>
    <row r="80" spans="1:6" s="36" customFormat="1" ht="12.75">
      <c r="A80" s="192" t="s">
        <v>64</v>
      </c>
      <c r="B80" s="82" t="s">
        <v>110</v>
      </c>
      <c r="C80" s="83"/>
      <c r="D80" s="84"/>
      <c r="E80" s="85"/>
      <c r="F80" s="64"/>
    </row>
    <row r="81" spans="1:11" s="36" customFormat="1" ht="31.9" customHeight="1">
      <c r="A81" s="192"/>
      <c r="B81" s="67" t="s">
        <v>65</v>
      </c>
      <c r="C81" s="83"/>
      <c r="D81" s="84"/>
      <c r="E81" s="85"/>
      <c r="F81" s="64"/>
    </row>
    <row r="82" spans="1:11" s="36" customFormat="1" ht="15" customHeight="1">
      <c r="A82" s="192"/>
      <c r="B82" s="119" t="s">
        <v>85</v>
      </c>
      <c r="C82" s="83" t="s">
        <v>6</v>
      </c>
      <c r="D82" s="86">
        <v>2</v>
      </c>
      <c r="E82" s="85"/>
      <c r="F82" s="64">
        <f>D82*E82</f>
        <v>0</v>
      </c>
    </row>
    <row r="83" spans="1:11" s="32" customFormat="1">
      <c r="A83" s="82"/>
      <c r="B83" s="119"/>
      <c r="C83" s="83"/>
      <c r="D83" s="86"/>
      <c r="E83" s="85"/>
      <c r="F83" s="64"/>
    </row>
    <row r="84" spans="1:11" s="36" customFormat="1" ht="73.5" customHeight="1">
      <c r="A84" s="192" t="s">
        <v>77</v>
      </c>
      <c r="B84" s="67" t="s">
        <v>137</v>
      </c>
      <c r="C84" s="83"/>
      <c r="D84" s="84"/>
      <c r="E84" s="85"/>
      <c r="F84" s="64"/>
    </row>
    <row r="85" spans="1:11" s="32" customFormat="1">
      <c r="A85" s="192"/>
      <c r="B85" s="119" t="s">
        <v>76</v>
      </c>
      <c r="C85" s="83" t="s">
        <v>6</v>
      </c>
      <c r="D85" s="86">
        <v>1</v>
      </c>
      <c r="E85" s="85"/>
      <c r="F85" s="64">
        <f>D85*E85</f>
        <v>0</v>
      </c>
    </row>
    <row r="86" spans="1:11" s="36" customFormat="1" ht="12.75">
      <c r="A86" s="73"/>
      <c r="B86" s="119"/>
      <c r="C86" s="83"/>
      <c r="D86" s="86"/>
      <c r="E86" s="85"/>
      <c r="F86" s="64"/>
    </row>
    <row r="87" spans="1:11" s="32" customFormat="1" ht="120" customHeight="1">
      <c r="A87" s="95" t="s">
        <v>86</v>
      </c>
      <c r="B87" s="97" t="s">
        <v>134</v>
      </c>
      <c r="C87" s="98" t="s">
        <v>63</v>
      </c>
      <c r="D87" s="99">
        <v>135</v>
      </c>
      <c r="E87" s="100"/>
      <c r="F87" s="64">
        <f>D87*E87</f>
        <v>0</v>
      </c>
    </row>
    <row r="88" spans="1:11" s="32" customFormat="1" ht="13.5" customHeight="1">
      <c r="A88" s="73"/>
      <c r="B88" s="119"/>
      <c r="C88" s="83"/>
      <c r="D88" s="86"/>
      <c r="E88" s="85"/>
      <c r="F88" s="86"/>
      <c r="K88" s="35"/>
    </row>
    <row r="89" spans="1:11" s="33" customFormat="1" ht="16.149999999999999" customHeight="1">
      <c r="A89" s="50"/>
      <c r="B89" s="51" t="s">
        <v>80</v>
      </c>
      <c r="C89" s="52"/>
      <c r="D89" s="53"/>
      <c r="E89" s="161" t="s">
        <v>8</v>
      </c>
      <c r="F89" s="164">
        <f>SUM(F78:F87)</f>
        <v>0</v>
      </c>
    </row>
    <row r="90" spans="1:11" s="32" customFormat="1" ht="21" customHeight="1">
      <c r="A90" s="73"/>
      <c r="B90" s="119"/>
      <c r="C90" s="83"/>
      <c r="D90" s="86"/>
      <c r="E90" s="85"/>
      <c r="F90" s="86"/>
      <c r="K90" s="35"/>
    </row>
    <row r="91" spans="1:11">
      <c r="A91" s="101"/>
      <c r="B91" s="51" t="s">
        <v>71</v>
      </c>
      <c r="C91" s="102"/>
      <c r="D91" s="103"/>
      <c r="E91" s="108"/>
      <c r="F91" s="109"/>
    </row>
    <row r="92" spans="1:11" s="32" customFormat="1">
      <c r="A92" s="95"/>
      <c r="B92" s="97"/>
      <c r="C92" s="98"/>
      <c r="D92" s="99"/>
      <c r="E92" s="100"/>
      <c r="F92" s="100"/>
      <c r="G92"/>
    </row>
    <row r="93" spans="1:11" s="32" customFormat="1" ht="102.6" customHeight="1">
      <c r="A93" s="82" t="s">
        <v>72</v>
      </c>
      <c r="B93" s="67" t="s">
        <v>138</v>
      </c>
      <c r="C93" s="40" t="s">
        <v>6</v>
      </c>
      <c r="D93" s="128">
        <v>1</v>
      </c>
      <c r="E93" s="85"/>
      <c r="F93" s="64">
        <f t="shared" ref="F93" si="0">ROUND(D93*E93,2)</f>
        <v>0</v>
      </c>
    </row>
    <row r="94" spans="1:11" s="32" customFormat="1" ht="13.5" customHeight="1">
      <c r="A94" s="95"/>
      <c r="B94" s="97"/>
      <c r="C94" s="98"/>
      <c r="D94" s="99"/>
      <c r="E94" s="100"/>
      <c r="F94" s="100"/>
      <c r="K94" s="35"/>
    </row>
    <row r="95" spans="1:11" s="32" customFormat="1" ht="14.25" customHeight="1">
      <c r="A95" s="50"/>
      <c r="B95" s="51" t="s">
        <v>71</v>
      </c>
      <c r="C95" s="52"/>
      <c r="D95" s="53"/>
      <c r="E95" s="161" t="s">
        <v>8</v>
      </c>
      <c r="F95" s="164">
        <f>SUM(F93:F94)</f>
        <v>0</v>
      </c>
    </row>
    <row r="96" spans="1:11" s="32" customFormat="1" ht="21.75" customHeight="1">
      <c r="A96" s="66"/>
      <c r="B96" s="129"/>
      <c r="C96" s="130"/>
      <c r="D96" s="131"/>
      <c r="E96" s="132"/>
      <c r="F96" s="133"/>
      <c r="K96" s="35"/>
    </row>
    <row r="97" spans="1:11" s="32" customFormat="1" ht="15" customHeight="1">
      <c r="A97" s="101"/>
      <c r="B97" s="51" t="s">
        <v>74</v>
      </c>
      <c r="C97" s="102"/>
      <c r="D97" s="103"/>
      <c r="E97" s="108"/>
      <c r="F97" s="109"/>
    </row>
    <row r="98" spans="1:11">
      <c r="A98" s="95"/>
      <c r="B98" s="97"/>
      <c r="C98" s="98"/>
      <c r="D98" s="99"/>
      <c r="E98" s="100"/>
      <c r="F98" s="100"/>
    </row>
    <row r="99" spans="1:11" ht="72">
      <c r="A99" s="95" t="s">
        <v>75</v>
      </c>
      <c r="B99" s="124" t="s">
        <v>49</v>
      </c>
      <c r="C99" s="98" t="s">
        <v>50</v>
      </c>
      <c r="D99" s="69">
        <v>1</v>
      </c>
      <c r="E99" s="175"/>
      <c r="F99" s="64">
        <f>D99*E99</f>
        <v>0</v>
      </c>
    </row>
    <row r="100" spans="1:11">
      <c r="A100" s="95"/>
      <c r="B100" s="97"/>
      <c r="C100" s="98"/>
      <c r="D100" s="99"/>
      <c r="E100" s="100"/>
      <c r="F100" s="100"/>
    </row>
    <row r="101" spans="1:11">
      <c r="A101" s="50"/>
      <c r="B101" s="51" t="s">
        <v>74</v>
      </c>
      <c r="C101" s="52"/>
      <c r="D101" s="53"/>
      <c r="E101" s="161" t="s">
        <v>8</v>
      </c>
      <c r="F101" s="164">
        <f>SUM(F99:F99)</f>
        <v>0</v>
      </c>
    </row>
    <row r="102" spans="1:11">
      <c r="K102" s="32"/>
    </row>
    <row r="103" spans="1:11">
      <c r="K103" s="32"/>
    </row>
    <row r="104" spans="1:11">
      <c r="K104" s="32"/>
    </row>
    <row r="105" spans="1:11">
      <c r="K105" s="32"/>
    </row>
    <row r="106" spans="1:11" ht="15.75">
      <c r="A106" s="136" t="s">
        <v>99</v>
      </c>
      <c r="B106" s="137"/>
      <c r="C106" s="138"/>
      <c r="D106" s="138"/>
      <c r="E106" s="139"/>
      <c r="F106" s="140"/>
      <c r="K106" s="32"/>
    </row>
    <row r="107" spans="1:11">
      <c r="A107" s="141"/>
      <c r="B107" s="142"/>
      <c r="C107" s="143"/>
      <c r="D107" s="144"/>
      <c r="E107" s="145"/>
      <c r="F107" s="145"/>
      <c r="K107" s="32"/>
    </row>
    <row r="108" spans="1:11">
      <c r="A108" s="146"/>
      <c r="B108" s="147" t="s">
        <v>48</v>
      </c>
      <c r="C108" s="148"/>
      <c r="D108" s="149"/>
      <c r="E108" s="150"/>
      <c r="F108" s="165">
        <f>F30</f>
        <v>0</v>
      </c>
      <c r="K108" s="32"/>
    </row>
    <row r="109" spans="1:11">
      <c r="A109" s="141"/>
      <c r="B109" s="142"/>
      <c r="C109" s="143"/>
      <c r="D109" s="151"/>
      <c r="E109" s="145"/>
      <c r="F109" s="152"/>
      <c r="K109" s="32"/>
    </row>
    <row r="110" spans="1:11">
      <c r="A110" s="146"/>
      <c r="B110" s="147" t="s">
        <v>43</v>
      </c>
      <c r="C110" s="148"/>
      <c r="D110" s="149"/>
      <c r="E110" s="150"/>
      <c r="F110" s="165">
        <f>F48</f>
        <v>0</v>
      </c>
      <c r="K110" s="32"/>
    </row>
    <row r="111" spans="1:11">
      <c r="A111" s="141"/>
      <c r="B111" s="142"/>
      <c r="C111" s="143"/>
      <c r="D111" s="151"/>
      <c r="E111" s="145"/>
      <c r="F111" s="152"/>
      <c r="H111" s="32"/>
      <c r="I111" s="32"/>
      <c r="J111" s="32"/>
      <c r="K111" s="32"/>
    </row>
    <row r="112" spans="1:11">
      <c r="A112" s="146"/>
      <c r="B112" s="147" t="s">
        <v>44</v>
      </c>
      <c r="C112" s="148"/>
      <c r="D112" s="149"/>
      <c r="E112" s="150"/>
      <c r="F112" s="165">
        <f>F72</f>
        <v>0</v>
      </c>
      <c r="H112" s="32"/>
      <c r="I112" s="32"/>
      <c r="J112" s="32"/>
      <c r="K112" s="32"/>
    </row>
    <row r="113" spans="1:11">
      <c r="A113" s="141"/>
      <c r="B113" s="142"/>
      <c r="C113" s="143"/>
      <c r="D113" s="151"/>
      <c r="E113" s="153"/>
      <c r="F113" s="152"/>
      <c r="H113" s="32"/>
      <c r="I113" s="32"/>
      <c r="J113" s="32"/>
      <c r="K113" s="32"/>
    </row>
    <row r="114" spans="1:11" s="32" customFormat="1">
      <c r="A114" s="146"/>
      <c r="B114" s="147" t="s">
        <v>60</v>
      </c>
      <c r="C114" s="148"/>
      <c r="D114" s="149"/>
      <c r="E114" s="150"/>
      <c r="F114" s="165">
        <f>F89</f>
        <v>0</v>
      </c>
    </row>
    <row r="115" spans="1:11" s="32" customFormat="1">
      <c r="A115" s="141"/>
      <c r="B115" s="142"/>
      <c r="C115" s="143"/>
      <c r="D115" s="151"/>
      <c r="E115" s="153"/>
      <c r="F115" s="152"/>
    </row>
    <row r="116" spans="1:11" s="32" customFormat="1">
      <c r="A116" s="146"/>
      <c r="B116" s="147" t="s">
        <v>71</v>
      </c>
      <c r="C116" s="148"/>
      <c r="D116" s="149"/>
      <c r="E116" s="150"/>
      <c r="F116" s="165">
        <f>F95</f>
        <v>0</v>
      </c>
    </row>
    <row r="117" spans="1:11">
      <c r="A117" s="141"/>
      <c r="B117" s="154"/>
      <c r="C117" s="143"/>
      <c r="D117" s="151"/>
      <c r="E117" s="153"/>
      <c r="F117" s="152"/>
    </row>
    <row r="118" spans="1:11">
      <c r="A118" s="146"/>
      <c r="B118" s="147" t="s">
        <v>73</v>
      </c>
      <c r="C118" s="148"/>
      <c r="D118" s="149"/>
      <c r="E118" s="150"/>
      <c r="F118" s="165">
        <f>F101</f>
        <v>0</v>
      </c>
    </row>
    <row r="119" spans="1:11">
      <c r="A119" s="141"/>
      <c r="B119" s="154"/>
      <c r="C119" s="143"/>
      <c r="D119" s="151"/>
      <c r="E119" s="153"/>
      <c r="F119" s="152"/>
    </row>
    <row r="120" spans="1:11">
      <c r="A120" s="141"/>
      <c r="B120" s="154"/>
      <c r="C120" s="143"/>
      <c r="D120" s="151"/>
      <c r="E120" s="153"/>
      <c r="F120" s="152"/>
    </row>
    <row r="121" spans="1:11" ht="15.75">
      <c r="A121" s="155"/>
      <c r="B121" s="156" t="s">
        <v>100</v>
      </c>
      <c r="C121" s="157"/>
      <c r="D121" s="157"/>
      <c r="E121" s="158"/>
      <c r="F121" s="166">
        <f>SUM(F108:F119)</f>
        <v>0</v>
      </c>
    </row>
    <row r="126" spans="1:11">
      <c r="B126" s="78" t="s">
        <v>140</v>
      </c>
      <c r="C126" s="78" t="s">
        <v>141</v>
      </c>
    </row>
    <row r="127" spans="1:11">
      <c r="C127" s="78" t="s">
        <v>142</v>
      </c>
    </row>
    <row r="128" spans="1:11">
      <c r="C128" s="78" t="s">
        <v>143</v>
      </c>
    </row>
  </sheetData>
  <mergeCells count="9">
    <mergeCell ref="A2:F2"/>
    <mergeCell ref="A54:A56"/>
    <mergeCell ref="A58:A60"/>
    <mergeCell ref="A66:A67"/>
    <mergeCell ref="A84:A85"/>
    <mergeCell ref="A69:A70"/>
    <mergeCell ref="A76:A78"/>
    <mergeCell ref="A80:A82"/>
    <mergeCell ref="A62:A64"/>
  </mergeCells>
  <phoneticPr fontId="51" type="noConversion"/>
  <pageMargins left="0.70866141732283472" right="0.70866141732283472" top="0.74803149606299213" bottom="0.74803149606299213" header="0.31496062992125984" footer="0.31496062992125984"/>
  <pageSetup paperSize="9" scale="76" orientation="portrait" r:id="rId1"/>
  <rowBreaks count="3" manualBreakCount="3">
    <brk id="17" max="16383" man="1"/>
    <brk id="68" max="16383" man="1"/>
    <brk id="10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NASLOVNA </vt:lpstr>
      <vt:lpstr>UVODNI DIO </vt:lpstr>
      <vt:lpstr>SANACIJA LAGUNE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Windows User</cp:lastModifiedBy>
  <cp:lastPrinted>2021-11-02T11:41:39Z</cp:lastPrinted>
  <dcterms:created xsi:type="dcterms:W3CDTF">2021-01-04T14:37:20Z</dcterms:created>
  <dcterms:modified xsi:type="dcterms:W3CDTF">2021-11-30T14:18:43Z</dcterms:modified>
</cp:coreProperties>
</file>