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turukalo\Desktop\2020 GODINA\JEDNOSTAVNA NABAVA\J228 ODMORIŠTE KRKA\OBJAVA POZIVA\"/>
    </mc:Choice>
  </mc:AlternateContent>
  <bookViews>
    <workbookView xWindow="-120" yWindow="-120" windowWidth="29040" windowHeight="15840"/>
  </bookViews>
  <sheets>
    <sheet name="Troškovnik" sheetId="11" r:id="rId1"/>
  </sheets>
  <definedNames>
    <definedName name="_xlnm.Print_Area" localSheetId="0">Troškovnik!$A$1:$F$79</definedName>
    <definedName name="_xlnm.Print_Titles" localSheetId="0">Troškovnik!$1:$1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1" i="11" l="1"/>
  <c r="C80" i="11"/>
  <c r="C83" i="11" l="1"/>
  <c r="D26" i="11"/>
</calcChain>
</file>

<file path=xl/sharedStrings.xml><?xml version="1.0" encoding="utf-8"?>
<sst xmlns="http://schemas.openxmlformats.org/spreadsheetml/2006/main" count="201" uniqueCount="137">
  <si>
    <t>18.</t>
  </si>
  <si>
    <t>16.</t>
  </si>
  <si>
    <t>15.</t>
  </si>
  <si>
    <t>11.</t>
  </si>
  <si>
    <t>10.</t>
  </si>
  <si>
    <t>9.</t>
  </si>
  <si>
    <t>8.</t>
  </si>
  <si>
    <t>7.</t>
  </si>
  <si>
    <t>6.</t>
  </si>
  <si>
    <t>5.</t>
  </si>
  <si>
    <t>4.</t>
  </si>
  <si>
    <t>3.</t>
  </si>
  <si>
    <t>2.</t>
  </si>
  <si>
    <t>1.</t>
  </si>
  <si>
    <t xml:space="preserve">Ukupna cijena </t>
  </si>
  <si>
    <t>Količina</t>
  </si>
  <si>
    <t>m2</t>
  </si>
  <si>
    <t>kom</t>
  </si>
  <si>
    <t>14.</t>
  </si>
  <si>
    <t>Jed.mj</t>
  </si>
  <si>
    <t>Jed.cijena</t>
  </si>
  <si>
    <t>9.1.</t>
  </si>
  <si>
    <t>17.1.</t>
  </si>
  <si>
    <t>17.2.</t>
  </si>
  <si>
    <t>m1</t>
  </si>
  <si>
    <t>15.1.</t>
  </si>
  <si>
    <t>2.1.</t>
  </si>
  <si>
    <t>2.2.</t>
  </si>
  <si>
    <t>19.</t>
  </si>
  <si>
    <t xml:space="preserve">kom </t>
  </si>
  <si>
    <t>m3</t>
  </si>
  <si>
    <t>20.</t>
  </si>
  <si>
    <t>1.2.</t>
  </si>
  <si>
    <t>7.1.</t>
  </si>
  <si>
    <t>7.2.</t>
  </si>
  <si>
    <t>7.3.</t>
  </si>
  <si>
    <t>Napomena: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t>
  </si>
  <si>
    <t>SANACIJA TERASE</t>
  </si>
  <si>
    <t xml:space="preserve">1.1. </t>
  </si>
  <si>
    <t>Sokl od kamena neoštećen, očišćen i deponiran</t>
  </si>
  <si>
    <t xml:space="preserve">Ručno pažljivo skidanje sokla od kamena debljine 3 cm, visine 10cm, sa čišćenjem i slaganjem u stranu na udaljenost od 100m sokla koji je ostao neoštećen i deponiranjem na gradilištu na udaljenosti do 100m sokla koji je oštećen prilikom skidanja ( napuknut, otkrhan, puknut ). Predvidivo 50% neoštećenog, 50% oštećenog. Obračun po m3 skinutog sokla u stvarno izvedenim količinama. </t>
  </si>
  <si>
    <t>Sokl od kamena oštećen i deponiran</t>
  </si>
  <si>
    <t xml:space="preserve">Ručno pažljivo skidanje kamenih ploča debljine 3 cm, različitih dimenzija ( 60x30cm, 30x30cm,... ), sa čišćenjem i slaganjem u stranu na udaljenost od 100m ploča koje su ostale neoštećene i deponiranjem na gradilištu na udaljenosti do 100m kamenih ploča koje su oštećene prilikom skidanja ( napuknute, otkrhane, puknute ). Predvidivo 50% neoštećenih, 50% oštećenih. Obračun po m3 skinutih ploča u stvarno izvedenim količinama. </t>
  </si>
  <si>
    <t>Kamene ploče neoštećene, očišćene i deponirane</t>
  </si>
  <si>
    <t>Kamene ploče oštećene i deponirane</t>
  </si>
  <si>
    <t xml:space="preserve">Ručno razbijanje armiranog cementnog estriha debljine 5cm do gornje površine armirano betonske ploče u padu, sa deponiranjem otpadnog materijala na gradilištu na udaljenosti do 100m. Obračun po m3 razbijenog cementnog estriha bez koeficijenta rastresitosti. </t>
  </si>
  <si>
    <t xml:space="preserve">Ručno brušenje gornje površine armirano betonske ploče u padu, u svrhu otklanjanja ostataka cementnog estriha i hidroizolacije od tekuće gume i pripreme podloge za daljnje radnje. Obračun po m2 obrađene površine sa deponiranjem ostatka materijala i prašine u PVC vrećama na gradilišnoj deponiji udaljenoj do 100m. </t>
  </si>
  <si>
    <t>Zarezivanje slojeva termoizoliranog pročelja</t>
  </si>
  <si>
    <t>Uklanjanje slojeva od reza na dolje</t>
  </si>
  <si>
    <t>Ručno brušenje i čišćenje površine zida</t>
  </si>
  <si>
    <t>Zarezivanje sloja žbukanog pročelja ( d=3cm )</t>
  </si>
  <si>
    <t>8.1.</t>
  </si>
  <si>
    <t>8.2.</t>
  </si>
  <si>
    <t>8.3.</t>
  </si>
  <si>
    <t>Uklanjanje žbuke od reza na dolje</t>
  </si>
  <si>
    <t xml:space="preserve">Zarezivanje pročelja kata na spoju žbukani zid - terasa horizontalno na visini od 50cm od gornje površine armirano betonske ploče sa pažljivim uklanjanjem slojeva od reza nadolje, ručnim brušenjem i čišćenjem površine do zida i deponiranjem ostatka materijala i prašine u PVC vrećama na gradilišnoj deponiji udaljenoj do 100m. Obračun po izvedenoj stavci. </t>
  </si>
  <si>
    <t xml:space="preserve">Utovar, odvoz na deponiju udaljenu do 25km, istovar i deponiranje otpadnog materijala na odgovarajućem odlagalištu uključivo troškovi naknade za odlaganje i zbrinjavanje otpada. Obračun po m3 zbrinutog otpada u rastresitom stanju. </t>
  </si>
  <si>
    <t xml:space="preserve">Izravnanje postojće površine terase i zida </t>
  </si>
  <si>
    <t>Parna brana</t>
  </si>
  <si>
    <t>10.1.</t>
  </si>
  <si>
    <t xml:space="preserve">m2 </t>
  </si>
  <si>
    <t>Izrada hidroizolacije visokofleksibilnim cementnim mortom</t>
  </si>
  <si>
    <t>14.1.</t>
  </si>
  <si>
    <t>Izvedba izolacijskih detalja spoja sa vratima u restoran</t>
  </si>
  <si>
    <t xml:space="preserve">Vertikalni odvod promjera 80mm </t>
  </si>
  <si>
    <t>Vertikalni odvod promjera 100mm</t>
  </si>
  <si>
    <t>Polaganje postojećih kamenih ploča sa krojenjem</t>
  </si>
  <si>
    <t>Polaganje novih kamenih ploča sa krojenjem</t>
  </si>
  <si>
    <t>Polaganje sokla od postojećih ploča sa krojenjem</t>
  </si>
  <si>
    <t>Polaganje sokla od novih ploča sa krojenjem</t>
  </si>
  <si>
    <t xml:space="preserve">Izvedba novog žbukanog pročelja ( prije polaganja sokla ) na pojasu između novoizvedene horizontalne hidroizolacije i linije reza na zidu. Obračun po m2 različitog sloja.   </t>
  </si>
  <si>
    <t>Žbukanje cementnom žbukom debljine d=3cm</t>
  </si>
  <si>
    <t>Dobava materijala te trokratno ličenje zidova i stropova unutarnjih površina restorana disperzivnom bijelom bojom uz popravak oštećenja gletane površine. Obračun po m2 obojane površine zidova i stropova komplet sa svim predradnjama i pokretnom lakom skelom.</t>
  </si>
  <si>
    <t>21.</t>
  </si>
  <si>
    <t>Zamjena oštećenih paropropusnih gips kartonskih ploča spuštenog stropa kuhinje i pratećih prostora uz kuhinju gips kartonskim pločama istih dimenzija ( dim. 600x600x18mm ). Obračun po ugrađenom komadu komplet sa potrebnim ukrajanjem, deponiranjem oštećenih ploča na gradilišnu deponiju udaljenu do 100m, te pokretnom radnom skelom.</t>
  </si>
  <si>
    <t xml:space="preserve">Pažljiva ručna demontaža kamenog praga izlaznih vrata iz restorana na terasu, dim. 102x26x4cm sa čišćenjem i deponiranjem na udaljenosti do 100m, te ponovna montaža. Obračun po komadu. </t>
  </si>
  <si>
    <t>12.</t>
  </si>
  <si>
    <t>12.1.</t>
  </si>
  <si>
    <t>13.</t>
  </si>
  <si>
    <t>13.1.</t>
  </si>
  <si>
    <t>14.2.</t>
  </si>
  <si>
    <t>15.2.</t>
  </si>
  <si>
    <t>15.3.</t>
  </si>
  <si>
    <t>15.4.</t>
  </si>
  <si>
    <t>17.</t>
  </si>
  <si>
    <t>18.1.</t>
  </si>
  <si>
    <t>18.2.</t>
  </si>
  <si>
    <t>SANACIJA NEPROHODNOG RAVNOG KROVA</t>
  </si>
  <si>
    <t>A</t>
  </si>
  <si>
    <t>B</t>
  </si>
  <si>
    <t>A.</t>
  </si>
  <si>
    <t>B.</t>
  </si>
  <si>
    <t>Pažljiva ručna demontaža gromobranskih instalacija na krovu zgrade, odlaganje na mjesto koje odredi investitor i ponovna montaža nakon sanacije neprohodnog ravnog krova. U cijenu uračunati eventualno potrebnu prilagodbu nosača i pričvrsnog materijala, te zamjenu oštećenih dijelova novim limom. Gromobranske instalacije se vraćaju istovjetno zatečenom stanju</t>
  </si>
  <si>
    <t>Demontaža rashladne komore na ravnom krovu (uključivo kompletne spojne elemente,  pričvrsni materijal i držaće) te betonske podloške, odlaganje na mjesto koje odredi investitor i ponovna montaža nakon izvedbe sanacije ravnog krova. Betonske podloške postaviti na filc. U cijenu uračunati eventualno potrebnu prilagodbu nosača i pričvrsnog materijala, te zamjenu oštećenih dijelova novim.</t>
  </si>
  <si>
    <t>m²</t>
  </si>
  <si>
    <t>Dobava materijala i postava razdjelnog sloja, geotekstil gustoće 100-200 gr/m², na ploču ravnog krova. Obračun po m²</t>
  </si>
  <si>
    <t>Dobava materijala te izrada horizontalne hidroizolacije iz sintetičke folije na bazi mekog PVC-a, armirana poliesterskom mrežicom, UV stabilna, debljine 1,5mm. Trake se polažu na sloj geotekstila u sustavu mehaničkog učvršćenja i zavarivanja o podlogu. Mehaničko pričvršćenje izvodi se nehrđajućim vijcima s širokom podložnom pločicom, u skladu s proračunom proizvođača hidroizolacije. Predvidivo 3-5 kom/m². Spojevi se obrađuju zavarivanjem vrućim zrakom sa širinom vara od 4cm i preklopom traka od 10cm.</t>
  </si>
  <si>
    <t>kompl</t>
  </si>
  <si>
    <t>Priprema postojećeg ravnog krova prije postave novih slojeva. Očistiti podlogu od nečistoća, pijeska i sl., te spustiti sa krova. U cijeni uključen i transport do gradske deponije. Obračun po m2 izvedenih radova.</t>
  </si>
  <si>
    <t>Dobava materijala te izrada vertikalne hidroizolacije (zid, nadozid) iz sintetičke folije na bazi mekog PVC-a, armirana poliesterskom mrežicom, UV stabilna debljine 1,5mm.
Traka r.š.70 cm</t>
  </si>
  <si>
    <t>plastificirani lim UV otporan debljine 0,6mm</t>
  </si>
  <si>
    <t>Izvedba rubnih završetaka HI membrane na zidiće-okapni limovi, koji se izrađuju od profiliranih plastificiranih limova sa UV zaštitom (r.š.10,00-15,00 cm). Limovi se mehanički ugrađuju na vanjsku stranu poklopnica pop zakovicama i na njih se vrućim zrakom vari membrana. Kontakt lima i podloge izolira se PU kitom. Obračun po m2 ugrađenog lima</t>
  </si>
  <si>
    <t>Izvedba i ugradnja kutnih profiliranih plastificiranih limova UV otpornih (r.š.10,00-15,00 cm). Limovi se mehanički ugrađuju na kutove betona pop zakovicama i na njih se vrućim zrakom
vari membrana, kako ne bi došlo do oštećivanja iste.
Obračun po m2 postavljenog lima</t>
  </si>
  <si>
    <t>Izvedba kutnih ojačanja na mjestu sudara horizontalnih i vertikalnih površina koje se izoliraju (po opsegu krova). Detalj se izvodi na način da se ugrađuje prefabricirani perforirani Fe/Zn profil ("termination bar") povećane krutosti koji se mehanički učvršćuje za podlogu sa min. 5,0 kom./m1 pričvršćivača.
Obračun po m1 izvedenog rubnog detalja</t>
  </si>
  <si>
    <t>sintetičkom krovnom membranom na bazi pvc-a debljine 1,5 mm od mekog pvc-a ojačana poliesterskom mrežicom</t>
  </si>
  <si>
    <t>Izrada opšava dimnjaka sa sintetičkom krovnom membranom na bazi pvc-a debljine 1,5 mm od mekog pvc-a ojačana poliesterskom mrežicom koje se vari vrućim zrakom na puc lajsnu od plastificiranog lima UV otpornog debljine 1,4 mm, RŠ 7 cm. Puc lajsna se ugrađuje u izrezane utore sa kitanjem trajno elastičnim kitom.  Izolaciju podignuti 50 cm.</t>
  </si>
  <si>
    <t>puc lajsnu od plastificiranog lima UV otpornog debljine 1,4 mm</t>
  </si>
  <si>
    <t>13.2.</t>
  </si>
  <si>
    <t>Čišćenje tipskog slivničkog odvoda f80mm (vertikalnih i horizontalnih) od svih nečistoća., te spustiti sa krova. U cijeni uključen i transport do gradske deponije. Obračun po kom očišćenog slivničkog odvoda.</t>
  </si>
  <si>
    <t>Dobava materijala i postava razdjelnog sloja, geotekstil gustoće 100-200 gr/m², na dimnjak f350mm, visine 50cm. Obračun po m²</t>
  </si>
  <si>
    <t>Dobava, doprema i ugradnja limenog opšava dimnjaka f350mm po rubu toplinke izolacije preko kojeg se vari sintetička krovna membrana na bazi pvc-a od plastifiviranog lima UV otpornog debljine 0.6 mm. Opšav se radi u dva dijela sa preklapanjem i spajanjem vijcima f5mm. Obračun po m2 ugrađenog opšava.</t>
  </si>
  <si>
    <t>Dobava i ugradnja tipskog slivničkog odvoda f80mm (vertikalni) sa manžetom od pvc hidroizolacijske folije. Obračun po ugrađenom komadu.</t>
  </si>
  <si>
    <t>Dobava i ugradnja tipskog slivničkog odvoda f80mm (horizontalni) sa manžetom od pvc hidroizolacijske folije. Obračun po ugrađenom komadu.</t>
  </si>
  <si>
    <t xml:space="preserve">Demontaža postojeće plitke slivne rešetke dim. 120x40mm, dužine 46,45m sa deponiranjem na gradilištu na udaljenosti do 100m. Obračun po m1 komplet sa demontažom upajanja u slivne otvore promjera 100mm i 80mm ( ukupno 4 vertikalna odvoda ). </t>
  </si>
  <si>
    <t>polaganje ljepljenjem i tiplanjem sloja XPS d=5cm komplet sa završnom obradom ljepilom i mrežicom Priprema podloge. Podloga na koju se lijepe izolacijske ploče mora biti čista, suha i ravna.  Ljepljenje TI ploča. Mort za ljepljenje i armaturni sloj nanosi se uz rub ploče u širini od 10 cm i točkasto u sredini ploče na 3 mjesta promjera cca. 10-15 cm. TI ploče se lijepe tijesno tako da ljepilo ne izađe između bočnih dodirnih ploha. U slučaju pojave fuga većih od 2 mm iste je potrebno zapuniti nisko ekspandirajućom poliuretanskom pjenom. Na kutevima i uglovima prilikom ljepljenja izolacijskih ploča potrebno je izvoditi križni vez (višak izolacijske ploče reže se nakon vezanja ljepila). Tiplanje TI ploča. Po završetku sušenja ljepila (nakon 2-3 dana) potrebno je izolacijske ploče mehanički pričvrstiti pričvrsnicama sa čeličnom iglom duljine 185 mm (8 kom/m2). Nakon tiplanja izolacijskih ploča nanosi se mort za ljepljenje i armaturni sloj u koji se utapa staklena mrežica (160g/m2) uz poštivanje preklopa od 10 cm. Debljina armaturnog sloja iznosi min. 6 mm. Po završetku sušenja armaturnog sloja nanosi se sloj fasadne impregnacije nakon čega se nanosi završna mozaična žbuka. U cijenu je uračunata dobava i postava PVC kutnika sa mrežicom koji se postavljaju na sve kuteve zgrade. Izvođač radova dužan se je pridržavati uputa proizvođača ETICS sustava.</t>
  </si>
  <si>
    <t>Izvedba zaštitno dekorativne silikatne žbuke valjane teksture (zrno do 1,5mm) u svemu prema uputama proizvođača. Detalje fasade izvesti prema dogovoru s projektantom.</t>
  </si>
  <si>
    <t>Dobava i polaganje samoljepljive trake u roli na bazi butil gume, impregnirana s netkanom tkaninom,  prionjivosti na beton 2,0 N/mm2 nakon sedam dana pri temperaturi 23°C. Obračun po m1 izvedenog spoja.</t>
  </si>
  <si>
    <t xml:space="preserve">Dobava materijala te izravnavanje podloge poda i zidova brzovezujućim mikroarmiranim cementnim mortom razreda R2 s kompenziranim skupljanjem u debljini nanošenja do 3 cm. Nanosi se na prethodno pripremljenu podlogu kako je gore opisano i prethodno saturiranu vodom. Mort mora zadovoljavati kriterije europskih normi EN  EN 1504-2 i EN 998 ili jednakovrijedno 1.Tlačna čvrstoća (MPa) : HRN EN 12190 ili jednakovrijedno nema zahtjeva &gt; 20 (nakon 28 dana)
Prionljivost na beton (podloga MC 0,40) prema HRN EN 1766 (MPa): HRN EN 1542 ili jednakovrijedno Za krute sustave 
≥ 2 (nakon 28 dana)
Kapilarna upojnost (kg/m2•h0,5): HRN EN 1062-3 W ≤ 0,1 W &lt; 0,1 – Klasa III
</t>
  </si>
  <si>
    <t xml:space="preserve">Priprema podloge  sa estrihom spravljenim sa gotovim normalno vezujućim brzosušećom mješavinom morta, deb. estriha 5cm koji zadovoljava normu EN 13183:2002. Strogo pridržavanje uputa po tehničkom listu i pravilima struke kako bi se postiglo manje od 2% vlage po CM metodi nakon 4 dana. Stavku uključiti sav potreban rad i materijal. Obračun po m2 izvedenog estriha debljine 5cm.                           
Tlačna čvrstoća  (N/mm2)                       Vlaga                       -nakon 1 dana: &gt; 10                                     &lt; 4%                      nakon 28 dana: &gt; 30                                  &lt; 1%
</t>
  </si>
  <si>
    <t xml:space="preserve">Nanošenje temeljnog polimer-bitumenskog premaza 
Punoplošno varenje bitumenske trake sa uloškom od Al folije (parna brana) 
Tehničke karakteristike:
Debljina: 0,3mm
Vlačna čvrstoća: 500 x 200 N/50mm
μ vrijednost: &gt;1000000
Otpornost na trganje: 100N
Savitljivost pri niskim temperaturama: ≤ -10°C
Čvrstoća spojeva: 400x150 N/500
Otpornost na udarce: ≥ 600 mm
Parnu branu postaviti sa urednim preklopima, u svemu prema uputstvu proizvođača. Parna brana se vari uređajima na plamenik prema uputama proizvođača.  Istom trakom brtve se prodori kroz parnu branu poput kablova i cijevi, kao i završetak parne brane na glatkim površinama. Na vertikalama parnu branu uzdignuti do visine termoizolacijskog sloja i preklopiti horizontalno preko termoizolacijskog sloja cca 15cm.
Obračun po m2 obložene površine.  </t>
  </si>
  <si>
    <t xml:space="preserve">Dobava i polaganje kamenih pločaa na polimer-cementni hidroizolacijski sustav u skladu s normom EN 14411 ili jednakovrijedno,  s fugama između pločica širine najmanje 5 mm. Kamene ploče postavljaju se ljepljenjem poboljšanim, fleksiblnim, cementnim ljepilom, bez vertikalnog klizanja, s produženim otvorenim vremenom, s vrlo niskom emisijom hlapljivih organskih spojeva (VOC), razreda C2TE S1 prema normi EN 12004 ili jednakovrijedno. Fugiranje poboljšanom cementnom brzovezujućom i brzosušećom fugirnom masom za fuge širine 2 do 20 mm s tehnologijom protiv plijesni i gljivica, razreda CG2WA prema normi EN 13888 ili jednakovrijedno, te brtvljenje spojeva i dilatacija neutralnom silikonskom masom klasificiranu prema normi EN 15651-1 ili jednakovrijedno, nakon prethodne ugradnje ekstrudirane polietilenske trake. Boje masa za fugiranje i brtvljenje odabiru se prema ton karti boja proizvođača, a u skladu sa bojom kamena.
Obračun po m² izvedenih površina sa novim kamenim pločama i postojećim kamenim pločama, posebno pod terase posebno sokl, uključeno sva potrebna krojenja i izvođenje popločenja ruba terase sa urezanom okapnicom.
</t>
  </si>
  <si>
    <t>Sanacija otvora oko vertikalnog oluka na betonskoj površini sa brzoveznim reparaturnim cementnim mortom sa završnim slojem hidroizolacijskim fleksibilnim cementnim mortom na način da su prethodno uklonjeni svi labavi djelovi tako da podloga bude čista, suha i nosiva. Vidljivu armaturu potpuno osloboditi, očistiti od hrđe do metalnog sjaja i premazati antikorozivnim premazom. Prije obrade s mortom za saniranje potrebno je nanijeti vezivni mort. Obračun po m2 izvedenih radova.</t>
  </si>
  <si>
    <t xml:space="preserve">Dobava i ugradnja tipskog vertikalnog odvoda koji se sastoji od:
vertikalnog odvoda promjera  80 mm i 100mm, s navarenom polipropilenskom manžetom (400 x 400 mm),  Manžeta od polipropilena omogućuje potpunu
kompatibilnost i savršenu hidroizolaciju na spoju odvoda i hidroizolacijskog sloja. Sve komplet sa ugradnjom u postojeće vertikalne odvode promjera 80 i 100mm sa brtvljenjem spoja staro - novo. Obračun po ugrađenom komadu različitih promjera.
</t>
  </si>
  <si>
    <t xml:space="preserve">Hidroizolacija u 2 sloja (Mapelastic) + armaturna mrežica (Mapenet 150) ili jednakovrijedno ___________________________________.
- 2. sloja
- 1. sloj s armaturnom mrežicom
Izvedba hidroizolacijskog sustava dvokomponentnim visoko fleksibilnim cementnim mortom koji zadovoljava normu EN 1504-2. Izvedba u 2 sloja ukupne debljine min. 2 mm, s tim da se u prvi sloj utisne mrežica od alkalno otpornih staklenih vlakana veličine okna 4 x 4,5 mm. Na mjestima dilatacijskih fuga, spojeva između vodoravnih i okomitih površina te odvoda, potrebno je ugraditi gumiranu poliestersku traku s alkalno otpornim filcem, kutne elemente i manžete, kao MAPEBAND EASY ili jednakovrijednu ____________________________________. </t>
  </si>
  <si>
    <r>
      <t>m</t>
    </r>
    <r>
      <rPr>
        <vertAlign val="superscript"/>
        <sz val="10"/>
        <rFont val="Arial"/>
        <family val="2"/>
        <charset val="238"/>
      </rPr>
      <t>1</t>
    </r>
  </si>
  <si>
    <t xml:space="preserve">Dobava i montaža kanala u šlic izvedbi, upojni otvor 8 mm sa 3 mm zaštitnim rubom sa svake strane, iz nehrđajućeg čelika AISI 304. Tijelo kanala sa plitkom prirubnicom za prihvat plitkog hidroizolacijskog premaza, sa integriranim padom prema izljevima, građevinske visine 60-100 mm. Svi elementi nakon obrade dodatno zaštićeni postupkom pikopasivizacije za dodatnu zaštitu od korozije i agresivnih medija. U segmentima do 6 m, spajanje prirubnicama, gumenim brtvama i vijcima. Sa ankerima za ugradnju u beton i nogicama za nivelaciju. Izljev se vrši preko revizionog otvora- preko inox slivnika sa prihvatom izolacije i vertikalnim izljevom DN70 / DN100mm. Komplet sa ugradnjom,  svim montažnim materijalom za pričvršćenje, spojem na postojeće vertikalne odvode (2 promjera 80mm, 2 promjera 100mm) sa osiguranjem vodonepropusnosti,  4 revizijska otvora na mjestu vertikalnih odvoda, sa zaštitnom rešetkom za revizije.  Obračun po m1.  </t>
  </si>
  <si>
    <t>REKAPITULACIJA</t>
  </si>
  <si>
    <t>SANACIJA NEPROHODNOG KROVA</t>
  </si>
  <si>
    <t>SVEUKUPNO</t>
  </si>
  <si>
    <t>B UKUPNO:</t>
  </si>
  <si>
    <t>A UKUPNO:</t>
  </si>
  <si>
    <t>Red.
br</t>
  </si>
  <si>
    <t>Opis stavke</t>
  </si>
  <si>
    <t>Dobava i postava toplinske izolacije od tvrde mineralne vune d = 5,0 cm na visini 50cm, promjer dimnjaka 350mm. Toplinska izolacija se postavlja izravno na dimnjake, sa mehaničkim pričvršćenjem (tiplanjem). U cijenu je potrebno uračunati dobavu materijala te postavljanje prema uputama proizvođača. Nanošenje polimerno-cementnog ljepila trakasto po rubovima i točkasto po sredini ploča (min 40%ravnomjerna pokrivenost ploče). Ploče se 3 dana nakon lijepljenja dodatno mehanički pričvršćuju spojnicama (6-8 kom/m2) prema W shemi. Sve radove izvesti prema uputam proizvođača komponenti certificiranog sustava sukladno HRN EN 13500 ili jednakovrijedno.Obračun po m2 površine dimnjaka.</t>
  </si>
  <si>
    <t>Hidroizolacija u 2 sloja (Mapelastic) + armaturna mrežica (Mapenet 150) ili jednakovrijedno _______________________________________.
- 2. sloja
- 1. sloj s armaturnom mrežicom
Izvedba hidroizolacijskog sustava dvokomponentnim visoko fleksibilnim cementnim mortom koji zadovoljava normu EN 1504-2. Izvedba u 2 sloja ukupne debljine min. 2 mm, s tim da se u prvi sloj utisne mrežica od alkalno otpornih staklenih vlakana veličine okna 4 x 4,5 mm. Na mjestima dilatacijskih fuga, spojeva između vodoravnih i okomitih površina te odvoda, potrebno je ugraditi gumiranu poliestersku traku s alkalno otpornim filcem, kutne elemente i manžete.
Kriterij jednakovrijednosti  
Propusnost na CO2 prema HRN EN 1062-3 ili jednakovrijedno
- difuzija u ekvivalentnoj debljini zraka SDCO (m):             &gt; 50  
Čvrstoća prionjivosti na beton prema HRN EN 1542:
- nakon 7 dana na +20°C i 50% rel.vlage +21 dan u vodi (N/mm2): 0,6  
Statičko premoštenje pukotina na -20°C prema HRN EN 1062-7 ili jednakovrijedno izražen kao maksimalna širina pukotine (mm): klasa A3 (+20°C) (&gt; 0,5 mm)  Premoštavanje pukotina na -20°C prema HRN EN 14891-A.8.3 ili jednakovrijedno (mm):&gt; 0,75.                                         
Obračun po m2 izvedene hidroizolacije.</t>
  </si>
  <si>
    <t xml:space="preserve">Zarezivanje pročelja kata restorana ( termoizolirajuće pročelje - EPS d=5cm +završna obrada ljepilo, mrežica, premaz ) horizontalno na visini od 50cm od gornje površine armirano betonske ploče sa pažljivim ručnim uklanjanjem slojeva od reza nadolje, ručnim brušenjem i čišćenjem površine do zida i deponiranjem ostatka materijala i prašine u PVC vrećama na gradilišnoj deponiji udaljenoj do 100m. Obračun po izvedenoj stavci. </t>
  </si>
  <si>
    <t xml:space="preserve">Izvedba novog termoizoliranog pročelja ( prije polaganja sokla) na pojasu između novoizvedene horizontalne hidroizolacije i linije reza na zidu. Obračun po m2 različitog sloja.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</si>
</sst>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scheme val="minor"/>
    </font>
    <font>
      <sz val="10"/>
      <name val="Arial"/>
      <family val="2"/>
      <charset val="238"/>
    </font>
    <font>
      <b/>
      <sz val="10"/>
      <color rgb="FF000000"/>
      <name val="Arial"/>
      <family val="2"/>
      <charset val="238"/>
    </font>
    <font>
      <sz val="12"/>
      <color theme="1"/>
      <name val="Arial"/>
      <family val="2"/>
      <charset val="238"/>
    </font>
    <font>
      <sz val="10"/>
      <color rgb="FF000000"/>
      <name val="Arial"/>
      <family val="2"/>
      <charset val="238"/>
    </font>
    <font>
      <sz val="10"/>
      <color theme="1"/>
      <name val="Arial"/>
      <family val="2"/>
      <charset val="238"/>
    </font>
    <font>
      <sz val="11"/>
      <color theme="1"/>
      <name val="Arial"/>
      <family val="2"/>
      <charset val="238"/>
    </font>
    <font>
      <sz val="10"/>
      <color indexed="8"/>
      <name val="Arial"/>
      <family val="2"/>
      <charset val="238"/>
    </font>
    <font>
      <b/>
      <sz val="10"/>
      <color theme="1"/>
      <name val="Arial"/>
      <family val="2"/>
      <charset val="238"/>
    </font>
    <font>
      <vertAlign val="superscript"/>
      <sz val="10"/>
      <name val="Arial"/>
      <family val="2"/>
      <charset val="238"/>
    </font>
    <font>
      <b/>
      <sz val="20"/>
      <color theme="1"/>
      <name val="Arial"/>
      <family val="2"/>
      <charset val="238"/>
    </font>
    <font>
      <b/>
      <sz val="11"/>
      <color theme="1"/>
      <name val="Arial"/>
      <family val="2"/>
      <charset val="238"/>
    </font>
  </fonts>
  <fills count="2">
    <fill>
      <patternFill patternType="none"/>
    </fill>
    <fill>
      <patternFill patternType="gray125"/>
    </fill>
  </fills>
  <borders count="17">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3">
    <xf numFmtId="0" fontId="0" fillId="0" borderId="0"/>
    <xf numFmtId="0" fontId="1" fillId="0" borderId="0"/>
    <xf numFmtId="0" fontId="2" fillId="0" borderId="0"/>
  </cellStyleXfs>
  <cellXfs count="71">
    <xf numFmtId="0" fontId="0" fillId="0" borderId="0" xfId="0"/>
    <xf numFmtId="4" fontId="4" fillId="0" borderId="0" xfId="0" applyNumberFormat="1" applyFont="1" applyFill="1" applyAlignment="1">
      <alignment wrapText="1"/>
    </xf>
    <xf numFmtId="0" fontId="7" fillId="0" borderId="0" xfId="0" applyFont="1" applyFill="1"/>
    <xf numFmtId="4" fontId="4" fillId="0" borderId="0" xfId="0" applyNumberFormat="1" applyFont="1" applyFill="1" applyAlignment="1">
      <alignment horizontal="center" wrapText="1"/>
    </xf>
    <xf numFmtId="4" fontId="4" fillId="0" borderId="0" xfId="0" applyNumberFormat="1" applyFont="1" applyFill="1" applyBorder="1" applyAlignment="1">
      <alignment horizontal="center" wrapText="1"/>
    </xf>
    <xf numFmtId="4" fontId="3" fillId="0" borderId="13" xfId="0" applyNumberFormat="1" applyFont="1" applyFill="1" applyBorder="1" applyAlignment="1">
      <alignment horizontal="center" vertical="center" wrapText="1"/>
    </xf>
    <xf numFmtId="4" fontId="3" fillId="0" borderId="13" xfId="0" applyNumberFormat="1" applyFont="1" applyFill="1" applyBorder="1" applyAlignment="1" applyProtection="1">
      <alignment horizontal="center" vertical="center" wrapText="1"/>
    </xf>
    <xf numFmtId="4" fontId="3" fillId="0" borderId="13" xfId="0" applyNumberFormat="1" applyFont="1" applyFill="1" applyBorder="1" applyAlignment="1" applyProtection="1">
      <alignment horizontal="justify" vertical="center" wrapText="1"/>
    </xf>
    <xf numFmtId="4" fontId="3" fillId="0" borderId="14" xfId="0" applyNumberFormat="1" applyFont="1" applyFill="1" applyBorder="1" applyAlignment="1" applyProtection="1">
      <alignment horizontal="center" vertical="center" wrapText="1"/>
    </xf>
    <xf numFmtId="4" fontId="3" fillId="0" borderId="14" xfId="0" applyNumberFormat="1" applyFont="1" applyFill="1" applyBorder="1" applyAlignment="1" applyProtection="1">
      <alignment horizontal="justify" vertical="top" wrapText="1"/>
    </xf>
    <xf numFmtId="4" fontId="5" fillId="0" borderId="14" xfId="0" applyNumberFormat="1" applyFont="1" applyFill="1" applyBorder="1" applyAlignment="1" applyProtection="1">
      <alignment horizontal="center" vertical="center" wrapText="1"/>
    </xf>
    <xf numFmtId="4" fontId="3" fillId="0" borderId="14" xfId="0" applyNumberFormat="1" applyFont="1" applyFill="1" applyBorder="1" applyAlignment="1" applyProtection="1">
      <alignment horizontal="justify" vertical="center" wrapText="1"/>
    </xf>
    <xf numFmtId="4" fontId="6" fillId="0" borderId="14" xfId="0" applyNumberFormat="1" applyFont="1" applyFill="1" applyBorder="1" applyAlignment="1" applyProtection="1">
      <alignment horizontal="justify" vertical="center" wrapText="1"/>
    </xf>
    <xf numFmtId="4" fontId="5" fillId="0" borderId="14" xfId="0" applyNumberFormat="1" applyFont="1" applyFill="1" applyBorder="1" applyAlignment="1" applyProtection="1">
      <alignment horizontal="justify" vertical="center" wrapText="1"/>
    </xf>
    <xf numFmtId="4" fontId="2" fillId="0" borderId="14" xfId="0" applyNumberFormat="1" applyFont="1" applyFill="1" applyBorder="1" applyAlignment="1" applyProtection="1">
      <alignment horizontal="justify" vertical="top" wrapText="1"/>
    </xf>
    <xf numFmtId="4" fontId="3" fillId="0" borderId="14" xfId="0" quotePrefix="1" applyNumberFormat="1" applyFont="1" applyFill="1" applyBorder="1" applyAlignment="1" applyProtection="1">
      <alignment horizontal="center" vertical="center" wrapText="1"/>
    </xf>
    <xf numFmtId="4" fontId="8" fillId="0" borderId="14" xfId="0" applyNumberFormat="1" applyFont="1" applyFill="1" applyBorder="1" applyAlignment="1" applyProtection="1">
      <alignment horizontal="justify" vertical="top" wrapText="1"/>
    </xf>
    <xf numFmtId="4" fontId="6" fillId="0" borderId="14" xfId="0" applyNumberFormat="1" applyFont="1" applyFill="1" applyBorder="1" applyAlignment="1" applyProtection="1">
      <alignment horizontal="center" vertical="center" wrapText="1"/>
    </xf>
    <xf numFmtId="4" fontId="8" fillId="0" borderId="14" xfId="1" applyNumberFormat="1" applyFont="1" applyFill="1" applyBorder="1" applyAlignment="1" applyProtection="1">
      <alignment horizontal="justify" vertical="top" wrapText="1"/>
    </xf>
    <xf numFmtId="4" fontId="4" fillId="0" borderId="14" xfId="0" applyNumberFormat="1" applyFont="1" applyFill="1" applyBorder="1" applyAlignment="1" applyProtection="1">
      <alignment horizontal="center" wrapText="1"/>
    </xf>
    <xf numFmtId="4" fontId="9" fillId="0" borderId="14" xfId="0" applyNumberFormat="1" applyFont="1" applyFill="1" applyBorder="1" applyAlignment="1" applyProtection="1">
      <alignment vertical="center"/>
    </xf>
    <xf numFmtId="4" fontId="7" fillId="0" borderId="14" xfId="0" applyNumberFormat="1" applyFont="1" applyFill="1" applyBorder="1" applyAlignment="1" applyProtection="1"/>
    <xf numFmtId="4" fontId="2" fillId="0" borderId="14" xfId="2" applyNumberFormat="1" applyFont="1" applyFill="1" applyBorder="1" applyAlignment="1" applyProtection="1">
      <alignment horizontal="center" vertical="center"/>
    </xf>
    <xf numFmtId="4" fontId="2" fillId="0" borderId="14" xfId="2" applyNumberFormat="1" applyFont="1" applyFill="1" applyBorder="1" applyAlignment="1" applyProtection="1">
      <alignment horizontal="justify" wrapText="1"/>
    </xf>
    <xf numFmtId="4" fontId="4" fillId="0" borderId="15" xfId="0" applyNumberFormat="1" applyFont="1" applyFill="1" applyBorder="1" applyAlignment="1" applyProtection="1">
      <alignment horizontal="center" wrapText="1"/>
    </xf>
    <xf numFmtId="4" fontId="9" fillId="0" borderId="15" xfId="0" applyNumberFormat="1" applyFont="1" applyFill="1" applyBorder="1" applyAlignment="1" applyProtection="1">
      <alignment vertical="center"/>
    </xf>
    <xf numFmtId="4" fontId="7" fillId="0" borderId="15" xfId="0" applyNumberFormat="1" applyFont="1" applyFill="1" applyBorder="1" applyAlignment="1" applyProtection="1"/>
    <xf numFmtId="0" fontId="7" fillId="0" borderId="1" xfId="0" applyFont="1" applyFill="1" applyBorder="1" applyProtection="1"/>
    <xf numFmtId="0" fontId="12" fillId="0" borderId="2" xfId="0" applyFont="1" applyFill="1" applyBorder="1" applyProtection="1"/>
    <xf numFmtId="0" fontId="7" fillId="0" borderId="2" xfId="0" applyFont="1" applyFill="1" applyBorder="1" applyProtection="1"/>
    <xf numFmtId="0" fontId="7" fillId="0" borderId="4" xfId="0" applyFont="1" applyFill="1" applyBorder="1" applyProtection="1"/>
    <xf numFmtId="0" fontId="12" fillId="0" borderId="5" xfId="0" applyFont="1" applyFill="1" applyBorder="1" applyProtection="1"/>
    <xf numFmtId="0" fontId="7" fillId="0" borderId="5" xfId="0" applyFont="1" applyFill="1" applyBorder="1" applyProtection="1"/>
    <xf numFmtId="0" fontId="12" fillId="0" borderId="4" xfId="0" applyFont="1" applyFill="1" applyBorder="1" applyProtection="1"/>
    <xf numFmtId="0" fontId="12" fillId="0" borderId="4" xfId="0" applyFont="1" applyFill="1" applyBorder="1" applyAlignment="1" applyProtection="1">
      <alignment vertical="center"/>
    </xf>
    <xf numFmtId="0" fontId="12" fillId="0" borderId="5" xfId="0" applyFont="1" applyFill="1" applyBorder="1" applyAlignment="1" applyProtection="1">
      <alignment vertical="center"/>
    </xf>
    <xf numFmtId="0" fontId="7" fillId="0" borderId="7" xfId="0" applyFont="1" applyFill="1" applyBorder="1" applyProtection="1"/>
    <xf numFmtId="0" fontId="7" fillId="0" borderId="8" xfId="0" applyFont="1" applyFill="1" applyBorder="1" applyProtection="1"/>
    <xf numFmtId="0" fontId="12" fillId="0" borderId="10" xfId="0" applyFont="1" applyFill="1" applyBorder="1" applyAlignment="1" applyProtection="1">
      <alignment vertical="center"/>
    </xf>
    <xf numFmtId="0" fontId="12" fillId="0" borderId="11" xfId="0" applyFont="1" applyFill="1" applyBorder="1" applyProtection="1"/>
    <xf numFmtId="0" fontId="7" fillId="0" borderId="11" xfId="0" applyFont="1" applyFill="1" applyBorder="1" applyProtection="1"/>
    <xf numFmtId="0" fontId="7" fillId="0" borderId="0" xfId="0" applyFont="1" applyFill="1" applyProtection="1"/>
    <xf numFmtId="4" fontId="11" fillId="0" borderId="0" xfId="0" applyNumberFormat="1" applyFont="1" applyFill="1" applyBorder="1" applyAlignment="1" applyProtection="1">
      <alignment horizontal="right" vertical="center" wrapText="1"/>
    </xf>
    <xf numFmtId="4" fontId="11" fillId="0" borderId="0" xfId="0" applyNumberFormat="1" applyFont="1" applyFill="1" applyProtection="1"/>
    <xf numFmtId="4" fontId="4" fillId="0" borderId="0" xfId="0" applyNumberFormat="1" applyFont="1" applyFill="1" applyAlignment="1" applyProtection="1">
      <alignment horizontal="center" wrapText="1"/>
    </xf>
    <xf numFmtId="4" fontId="4" fillId="0" borderId="0" xfId="0" applyNumberFormat="1" applyFont="1" applyFill="1" applyAlignment="1" applyProtection="1">
      <alignment horizontal="justify" wrapText="1"/>
    </xf>
    <xf numFmtId="4" fontId="5" fillId="0" borderId="14" xfId="0" applyNumberFormat="1" applyFont="1" applyFill="1" applyBorder="1" applyAlignment="1" applyProtection="1">
      <alignment horizontal="center" vertical="center" wrapText="1"/>
      <protection locked="0"/>
    </xf>
    <xf numFmtId="4" fontId="7" fillId="0" borderId="14" xfId="0" applyNumberFormat="1" applyFont="1" applyFill="1" applyBorder="1" applyAlignment="1" applyProtection="1">
      <protection locked="0"/>
    </xf>
    <xf numFmtId="4" fontId="9" fillId="0" borderId="14" xfId="0" applyNumberFormat="1" applyFont="1" applyFill="1" applyBorder="1" applyAlignment="1" applyProtection="1">
      <alignment horizontal="right" vertical="center" wrapText="1"/>
      <protection locked="0"/>
    </xf>
    <xf numFmtId="4" fontId="5" fillId="0" borderId="14" xfId="0" applyNumberFormat="1" applyFont="1" applyFill="1" applyBorder="1" applyAlignment="1" applyProtection="1">
      <alignment horizontal="center" vertical="center" wrapText="1" readingOrder="1"/>
      <protection locked="0"/>
    </xf>
    <xf numFmtId="4" fontId="7" fillId="0" borderId="15" xfId="0" applyNumberFormat="1" applyFont="1" applyFill="1" applyBorder="1" applyAlignment="1" applyProtection="1">
      <protection locked="0"/>
    </xf>
    <xf numFmtId="4" fontId="9" fillId="0" borderId="15" xfId="0" applyNumberFormat="1" applyFont="1" applyFill="1" applyBorder="1" applyAlignment="1" applyProtection="1">
      <alignment horizontal="right" vertical="center" wrapText="1"/>
      <protection locked="0"/>
    </xf>
    <xf numFmtId="0" fontId="7" fillId="0" borderId="2" xfId="0" applyFont="1" applyFill="1" applyBorder="1" applyProtection="1">
      <protection locked="0"/>
    </xf>
    <xf numFmtId="0" fontId="7" fillId="0" borderId="5" xfId="0" applyFont="1" applyFill="1" applyBorder="1" applyProtection="1">
      <protection locked="0"/>
    </xf>
    <xf numFmtId="0" fontId="7" fillId="0" borderId="8" xfId="0" applyFont="1" applyFill="1" applyBorder="1" applyProtection="1">
      <protection locked="0"/>
    </xf>
    <xf numFmtId="0" fontId="7" fillId="0" borderId="11" xfId="0" applyFont="1" applyFill="1" applyBorder="1" applyProtection="1">
      <protection locked="0"/>
    </xf>
    <xf numFmtId="4" fontId="5" fillId="0" borderId="14" xfId="0" applyNumberFormat="1" applyFont="1" applyFill="1" applyBorder="1" applyAlignment="1" applyProtection="1">
      <alignment horizontal="right" vertical="center" wrapText="1"/>
      <protection locked="0"/>
    </xf>
    <xf numFmtId="4" fontId="7" fillId="0" borderId="14" xfId="0" applyNumberFormat="1" applyFont="1" applyFill="1" applyBorder="1" applyAlignment="1" applyProtection="1">
      <alignment horizontal="right" vertical="center" wrapText="1"/>
      <protection locked="0"/>
    </xf>
    <xf numFmtId="0" fontId="7" fillId="0" borderId="3" xfId="0" applyFont="1" applyFill="1" applyBorder="1" applyAlignment="1" applyProtection="1">
      <alignment horizontal="right" vertical="center"/>
      <protection locked="0"/>
    </xf>
    <xf numFmtId="0" fontId="7" fillId="0" borderId="6" xfId="0" applyFont="1" applyFill="1" applyBorder="1" applyAlignment="1" applyProtection="1">
      <alignment horizontal="right" vertical="center"/>
      <protection locked="0"/>
    </xf>
    <xf numFmtId="0" fontId="7" fillId="0" borderId="9" xfId="0" applyFont="1" applyFill="1" applyBorder="1" applyAlignment="1" applyProtection="1">
      <alignment horizontal="right" vertical="center"/>
      <protection locked="0"/>
    </xf>
    <xf numFmtId="0" fontId="7" fillId="0" borderId="12" xfId="0" applyFont="1" applyFill="1" applyBorder="1" applyAlignment="1" applyProtection="1">
      <alignment horizontal="right" vertical="center"/>
      <protection locked="0"/>
    </xf>
    <xf numFmtId="0" fontId="7" fillId="0" borderId="0" xfId="0" applyFont="1" applyFill="1" applyAlignment="1">
      <alignment horizontal="right" vertical="center"/>
    </xf>
    <xf numFmtId="4" fontId="4" fillId="0" borderId="0" xfId="0" applyNumberFormat="1" applyFont="1" applyFill="1" applyBorder="1" applyAlignment="1">
      <alignment horizontal="right" vertical="center" wrapText="1"/>
    </xf>
    <xf numFmtId="4" fontId="4" fillId="0" borderId="0" xfId="0" applyNumberFormat="1" applyFont="1" applyFill="1" applyAlignment="1">
      <alignment horizontal="right" vertical="center" wrapText="1"/>
    </xf>
    <xf numFmtId="4" fontId="3" fillId="0" borderId="16" xfId="0" quotePrefix="1" applyNumberFormat="1" applyFont="1" applyFill="1" applyBorder="1" applyAlignment="1" applyProtection="1">
      <alignment horizontal="center" vertical="center" wrapText="1"/>
    </xf>
    <xf numFmtId="4" fontId="8" fillId="0" borderId="16" xfId="0" applyNumberFormat="1" applyFont="1" applyFill="1" applyBorder="1" applyAlignment="1" applyProtection="1">
      <alignment horizontal="justify" vertical="top" wrapText="1"/>
    </xf>
    <xf numFmtId="4" fontId="6" fillId="0" borderId="16" xfId="0" applyNumberFormat="1" applyFont="1" applyFill="1" applyBorder="1" applyAlignment="1" applyProtection="1">
      <alignment horizontal="center" vertical="center" wrapText="1"/>
    </xf>
    <xf numFmtId="4" fontId="5" fillId="0" borderId="16" xfId="0" applyNumberFormat="1" applyFont="1" applyFill="1" applyBorder="1" applyAlignment="1" applyProtection="1">
      <alignment horizontal="center" vertical="center" wrapText="1"/>
    </xf>
    <xf numFmtId="4" fontId="5" fillId="0" borderId="9" xfId="0" applyNumberFormat="1" applyFont="1" applyFill="1" applyBorder="1" applyAlignment="1" applyProtection="1">
      <alignment vertical="center" wrapText="1"/>
      <protection locked="0"/>
    </xf>
    <xf numFmtId="4" fontId="5" fillId="0" borderId="16" xfId="0" applyNumberFormat="1" applyFont="1" applyFill="1" applyBorder="1" applyAlignment="1" applyProtection="1">
      <alignment vertical="center" wrapText="1"/>
      <protection locked="0"/>
    </xf>
  </cellXfs>
  <cellStyles count="3">
    <cellStyle name="Normal" xfId="0" builtinId="0"/>
    <cellStyle name="Normal 2" xfId="1"/>
    <cellStyle name="Normalno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85"/>
  <sheetViews>
    <sheetView showZeros="0" tabSelected="1" view="pageBreakPreview" zoomScale="90" zoomScaleNormal="100" zoomScaleSheetLayoutView="90" workbookViewId="0">
      <selection activeCell="E5" sqref="E5"/>
    </sheetView>
  </sheetViews>
  <sheetFormatPr defaultColWidth="15" defaultRowHeight="78.75" customHeight="1" x14ac:dyDescent="0.2"/>
  <cols>
    <col min="1" max="1" width="6" style="44" customWidth="1"/>
    <col min="2" max="2" width="50.140625" style="45" customWidth="1"/>
    <col min="3" max="3" width="7.42578125" style="44" customWidth="1"/>
    <col min="4" max="4" width="10.28515625" style="44" customWidth="1"/>
    <col min="5" max="5" width="12.42578125" style="3" customWidth="1"/>
    <col min="6" max="6" width="15.28515625" style="64" customWidth="1"/>
    <col min="7" max="16384" width="15" style="1"/>
  </cols>
  <sheetData>
    <row r="1" spans="1:6" ht="37.5" customHeight="1" x14ac:dyDescent="0.2">
      <c r="A1" s="6" t="s">
        <v>131</v>
      </c>
      <c r="B1" s="7" t="s">
        <v>132</v>
      </c>
      <c r="C1" s="6" t="s">
        <v>19</v>
      </c>
      <c r="D1" s="6" t="s">
        <v>15</v>
      </c>
      <c r="E1" s="5" t="s">
        <v>20</v>
      </c>
      <c r="F1" s="5" t="s">
        <v>14</v>
      </c>
    </row>
    <row r="2" spans="1:6" ht="167.25" customHeight="1" x14ac:dyDescent="0.2">
      <c r="A2" s="8"/>
      <c r="B2" s="9" t="s">
        <v>36</v>
      </c>
      <c r="C2" s="10"/>
      <c r="D2" s="10"/>
      <c r="E2" s="46"/>
      <c r="F2" s="56"/>
    </row>
    <row r="3" spans="1:6" ht="21" customHeight="1" x14ac:dyDescent="0.2">
      <c r="A3" s="8" t="s">
        <v>88</v>
      </c>
      <c r="B3" s="11" t="s">
        <v>37</v>
      </c>
      <c r="C3" s="10"/>
      <c r="D3" s="10"/>
      <c r="E3" s="46"/>
      <c r="F3" s="56"/>
    </row>
    <row r="4" spans="1:6" ht="105.75" customHeight="1" x14ac:dyDescent="0.2">
      <c r="A4" s="8" t="s">
        <v>13</v>
      </c>
      <c r="B4" s="12" t="s">
        <v>40</v>
      </c>
      <c r="C4" s="10"/>
      <c r="D4" s="10"/>
      <c r="E4" s="46"/>
      <c r="F4" s="56"/>
    </row>
    <row r="5" spans="1:6" ht="15" x14ac:dyDescent="0.2">
      <c r="A5" s="8" t="s">
        <v>38</v>
      </c>
      <c r="B5" s="13" t="s">
        <v>39</v>
      </c>
      <c r="C5" s="10" t="s">
        <v>16</v>
      </c>
      <c r="D5" s="10">
        <v>4.25</v>
      </c>
      <c r="E5" s="46"/>
      <c r="F5" s="56"/>
    </row>
    <row r="6" spans="1:6" ht="15" x14ac:dyDescent="0.2">
      <c r="A6" s="8" t="s">
        <v>32</v>
      </c>
      <c r="B6" s="13" t="s">
        <v>41</v>
      </c>
      <c r="C6" s="10" t="s">
        <v>16</v>
      </c>
      <c r="D6" s="10">
        <v>4.25</v>
      </c>
      <c r="E6" s="46"/>
      <c r="F6" s="56"/>
    </row>
    <row r="7" spans="1:6" ht="117.75" customHeight="1" x14ac:dyDescent="0.2">
      <c r="A7" s="8" t="s">
        <v>12</v>
      </c>
      <c r="B7" s="12" t="s">
        <v>42</v>
      </c>
      <c r="C7" s="10"/>
      <c r="D7" s="10"/>
      <c r="E7" s="46"/>
      <c r="F7" s="57"/>
    </row>
    <row r="8" spans="1:6" ht="15" x14ac:dyDescent="0.2">
      <c r="A8" s="8" t="s">
        <v>26</v>
      </c>
      <c r="B8" s="13" t="s">
        <v>43</v>
      </c>
      <c r="C8" s="10" t="s">
        <v>16</v>
      </c>
      <c r="D8" s="10">
        <v>113.53</v>
      </c>
      <c r="E8" s="46"/>
      <c r="F8" s="56"/>
    </row>
    <row r="9" spans="1:6" ht="15" x14ac:dyDescent="0.2">
      <c r="A9" s="8" t="s">
        <v>27</v>
      </c>
      <c r="B9" s="13" t="s">
        <v>44</v>
      </c>
      <c r="C9" s="10" t="s">
        <v>16</v>
      </c>
      <c r="D9" s="10">
        <v>113.53</v>
      </c>
      <c r="E9" s="46"/>
      <c r="F9" s="56"/>
    </row>
    <row r="10" spans="1:6" ht="80.25" customHeight="1" x14ac:dyDescent="0.2">
      <c r="A10" s="8" t="s">
        <v>11</v>
      </c>
      <c r="B10" s="13" t="s">
        <v>45</v>
      </c>
      <c r="C10" s="10" t="s">
        <v>30</v>
      </c>
      <c r="D10" s="10">
        <v>11.35</v>
      </c>
      <c r="E10" s="46"/>
      <c r="F10" s="56"/>
    </row>
    <row r="11" spans="1:6" ht="75" customHeight="1" x14ac:dyDescent="0.2">
      <c r="A11" s="8" t="s">
        <v>10</v>
      </c>
      <c r="B11" s="12" t="s">
        <v>113</v>
      </c>
      <c r="C11" s="10" t="s">
        <v>24</v>
      </c>
      <c r="D11" s="10">
        <v>46.45</v>
      </c>
      <c r="E11" s="46"/>
      <c r="F11" s="56"/>
    </row>
    <row r="12" spans="1:6" ht="87" customHeight="1" x14ac:dyDescent="0.2">
      <c r="A12" s="8" t="s">
        <v>9</v>
      </c>
      <c r="B12" s="12" t="s">
        <v>46</v>
      </c>
      <c r="C12" s="10" t="s">
        <v>16</v>
      </c>
      <c r="D12" s="10">
        <v>227.06</v>
      </c>
      <c r="E12" s="46"/>
      <c r="F12" s="56"/>
    </row>
    <row r="13" spans="1:6" ht="51" x14ac:dyDescent="0.2">
      <c r="A13" s="8" t="s">
        <v>8</v>
      </c>
      <c r="B13" s="12" t="s">
        <v>75</v>
      </c>
      <c r="C13" s="10" t="s">
        <v>29</v>
      </c>
      <c r="D13" s="10">
        <v>1</v>
      </c>
      <c r="E13" s="46"/>
      <c r="F13" s="56"/>
    </row>
    <row r="14" spans="1:6" ht="111.75" customHeight="1" x14ac:dyDescent="0.2">
      <c r="A14" s="8" t="s">
        <v>7</v>
      </c>
      <c r="B14" s="13" t="s">
        <v>135</v>
      </c>
      <c r="C14" s="10"/>
      <c r="D14" s="10"/>
      <c r="E14" s="46"/>
      <c r="F14" s="56"/>
    </row>
    <row r="15" spans="1:6" ht="15" x14ac:dyDescent="0.2">
      <c r="A15" s="8" t="s">
        <v>33</v>
      </c>
      <c r="B15" s="12" t="s">
        <v>47</v>
      </c>
      <c r="C15" s="10" t="s">
        <v>24</v>
      </c>
      <c r="D15" s="10">
        <v>41.36</v>
      </c>
      <c r="E15" s="46"/>
      <c r="F15" s="56"/>
    </row>
    <row r="16" spans="1:6" ht="15" x14ac:dyDescent="0.2">
      <c r="A16" s="8" t="s">
        <v>34</v>
      </c>
      <c r="B16" s="13" t="s">
        <v>48</v>
      </c>
      <c r="C16" s="10" t="s">
        <v>30</v>
      </c>
      <c r="D16" s="10">
        <v>2.48</v>
      </c>
      <c r="E16" s="46"/>
      <c r="F16" s="56"/>
    </row>
    <row r="17" spans="1:6" ht="15" x14ac:dyDescent="0.2">
      <c r="A17" s="8" t="s">
        <v>35</v>
      </c>
      <c r="B17" s="12" t="s">
        <v>49</v>
      </c>
      <c r="C17" s="10" t="s">
        <v>16</v>
      </c>
      <c r="D17" s="10">
        <v>20.68</v>
      </c>
      <c r="E17" s="46"/>
      <c r="F17" s="56"/>
    </row>
    <row r="18" spans="1:6" ht="97.5" customHeight="1" x14ac:dyDescent="0.2">
      <c r="A18" s="8" t="s">
        <v>6</v>
      </c>
      <c r="B18" s="13" t="s">
        <v>55</v>
      </c>
      <c r="C18" s="10"/>
      <c r="D18" s="10"/>
      <c r="E18" s="46"/>
      <c r="F18" s="56"/>
    </row>
    <row r="19" spans="1:6" ht="15" x14ac:dyDescent="0.2">
      <c r="A19" s="8" t="s">
        <v>51</v>
      </c>
      <c r="B19" s="12" t="s">
        <v>50</v>
      </c>
      <c r="C19" s="10" t="s">
        <v>24</v>
      </c>
      <c r="D19" s="10">
        <v>40.21</v>
      </c>
      <c r="E19" s="46"/>
      <c r="F19" s="56"/>
    </row>
    <row r="20" spans="1:6" ht="15" x14ac:dyDescent="0.2">
      <c r="A20" s="8" t="s">
        <v>52</v>
      </c>
      <c r="B20" s="13" t="s">
        <v>54</v>
      </c>
      <c r="C20" s="10" t="s">
        <v>30</v>
      </c>
      <c r="D20" s="10">
        <v>0.6</v>
      </c>
      <c r="E20" s="46"/>
      <c r="F20" s="56"/>
    </row>
    <row r="21" spans="1:6" ht="15" x14ac:dyDescent="0.2">
      <c r="A21" s="8" t="s">
        <v>53</v>
      </c>
      <c r="B21" s="12" t="s">
        <v>49</v>
      </c>
      <c r="C21" s="10" t="s">
        <v>16</v>
      </c>
      <c r="D21" s="10">
        <v>20.100000000000001</v>
      </c>
      <c r="E21" s="46"/>
      <c r="F21" s="56"/>
    </row>
    <row r="22" spans="1:6" ht="15" x14ac:dyDescent="0.2">
      <c r="A22" s="8" t="s">
        <v>5</v>
      </c>
      <c r="B22" s="13" t="s">
        <v>57</v>
      </c>
      <c r="C22" s="10"/>
      <c r="D22" s="10"/>
      <c r="E22" s="46"/>
      <c r="F22" s="56"/>
    </row>
    <row r="23" spans="1:6" ht="202.5" customHeight="1" x14ac:dyDescent="0.2">
      <c r="A23" s="8" t="s">
        <v>21</v>
      </c>
      <c r="B23" s="14" t="s">
        <v>117</v>
      </c>
      <c r="C23" s="10" t="s">
        <v>16</v>
      </c>
      <c r="D23" s="10">
        <v>267.85000000000002</v>
      </c>
      <c r="E23" s="46"/>
      <c r="F23" s="56"/>
    </row>
    <row r="24" spans="1:6" ht="15" x14ac:dyDescent="0.2">
      <c r="A24" s="8" t="s">
        <v>4</v>
      </c>
      <c r="B24" s="13" t="s">
        <v>58</v>
      </c>
      <c r="C24" s="10"/>
      <c r="D24" s="10"/>
      <c r="E24" s="46"/>
      <c r="F24" s="56"/>
    </row>
    <row r="25" spans="1:6" ht="274.5" customHeight="1" x14ac:dyDescent="0.2">
      <c r="A25" s="8" t="s">
        <v>59</v>
      </c>
      <c r="B25" s="14" t="s">
        <v>119</v>
      </c>
      <c r="C25" s="10" t="s">
        <v>60</v>
      </c>
      <c r="D25" s="10">
        <v>267.85000000000002</v>
      </c>
      <c r="E25" s="46"/>
      <c r="F25" s="56"/>
    </row>
    <row r="26" spans="1:6" ht="104.25" customHeight="1" x14ac:dyDescent="0.2">
      <c r="A26" s="8" t="s">
        <v>3</v>
      </c>
      <c r="B26" s="14" t="s">
        <v>118</v>
      </c>
      <c r="C26" s="10" t="s">
        <v>16</v>
      </c>
      <c r="D26" s="10">
        <f>216.25*1.05</f>
        <v>227.0625</v>
      </c>
      <c r="E26" s="46"/>
      <c r="F26" s="56"/>
    </row>
    <row r="27" spans="1:6" ht="31.5" customHeight="1" x14ac:dyDescent="0.2">
      <c r="A27" s="8" t="s">
        <v>76</v>
      </c>
      <c r="B27" s="14" t="s">
        <v>61</v>
      </c>
      <c r="C27" s="10"/>
      <c r="D27" s="10"/>
      <c r="E27" s="46"/>
      <c r="F27" s="56"/>
    </row>
    <row r="28" spans="1:6" ht="78.75" hidden="1" customHeight="1" x14ac:dyDescent="0.2">
      <c r="A28" s="15" t="s">
        <v>77</v>
      </c>
      <c r="B28" s="16" t="s">
        <v>123</v>
      </c>
      <c r="C28" s="17" t="s">
        <v>16</v>
      </c>
      <c r="D28" s="10">
        <v>227.06</v>
      </c>
      <c r="E28" s="46"/>
      <c r="F28" s="56"/>
    </row>
    <row r="29" spans="1:6" ht="387.75" customHeight="1" x14ac:dyDescent="0.2">
      <c r="A29" s="65"/>
      <c r="B29" s="66" t="s">
        <v>134</v>
      </c>
      <c r="C29" s="68" t="s">
        <v>16</v>
      </c>
      <c r="D29" s="67">
        <v>267.85000000000002</v>
      </c>
      <c r="E29" s="70"/>
      <c r="F29" s="69"/>
    </row>
    <row r="30" spans="1:6" ht="15" x14ac:dyDescent="0.2">
      <c r="A30" s="8" t="s">
        <v>78</v>
      </c>
      <c r="B30" s="18" t="s">
        <v>63</v>
      </c>
      <c r="C30" s="17"/>
      <c r="D30" s="17"/>
      <c r="E30" s="46"/>
      <c r="F30" s="56"/>
    </row>
    <row r="31" spans="1:6" ht="63" customHeight="1" x14ac:dyDescent="0.2">
      <c r="A31" s="8" t="s">
        <v>79</v>
      </c>
      <c r="B31" s="18" t="s">
        <v>116</v>
      </c>
      <c r="C31" s="17" t="s">
        <v>24</v>
      </c>
      <c r="D31" s="17">
        <v>1.6</v>
      </c>
      <c r="E31" s="46"/>
      <c r="F31" s="56"/>
    </row>
    <row r="32" spans="1:6" ht="135" customHeight="1" x14ac:dyDescent="0.2">
      <c r="A32" s="8" t="s">
        <v>18</v>
      </c>
      <c r="B32" s="18" t="s">
        <v>122</v>
      </c>
      <c r="C32" s="17"/>
      <c r="D32" s="17"/>
      <c r="E32" s="46"/>
      <c r="F32" s="56"/>
    </row>
    <row r="33" spans="1:6" ht="15" x14ac:dyDescent="0.2">
      <c r="A33" s="8" t="s">
        <v>62</v>
      </c>
      <c r="B33" s="13" t="s">
        <v>64</v>
      </c>
      <c r="C33" s="17" t="s">
        <v>29</v>
      </c>
      <c r="D33" s="17">
        <v>2</v>
      </c>
      <c r="E33" s="46"/>
      <c r="F33" s="56"/>
    </row>
    <row r="34" spans="1:6" ht="15" x14ac:dyDescent="0.2">
      <c r="A34" s="8" t="s">
        <v>80</v>
      </c>
      <c r="B34" s="13" t="s">
        <v>65</v>
      </c>
      <c r="C34" s="17" t="s">
        <v>29</v>
      </c>
      <c r="D34" s="17">
        <v>2</v>
      </c>
      <c r="E34" s="46"/>
      <c r="F34" s="56"/>
    </row>
    <row r="35" spans="1:6" ht="288" customHeight="1" x14ac:dyDescent="0.2">
      <c r="A35" s="8" t="s">
        <v>2</v>
      </c>
      <c r="B35" s="14" t="s">
        <v>120</v>
      </c>
      <c r="C35" s="17"/>
      <c r="D35" s="17"/>
      <c r="E35" s="46"/>
      <c r="F35" s="56"/>
    </row>
    <row r="36" spans="1:6" ht="15" x14ac:dyDescent="0.2">
      <c r="A36" s="8" t="s">
        <v>25</v>
      </c>
      <c r="B36" s="13" t="s">
        <v>66</v>
      </c>
      <c r="C36" s="17" t="s">
        <v>16</v>
      </c>
      <c r="D36" s="10">
        <v>113.53</v>
      </c>
      <c r="E36" s="46"/>
      <c r="F36" s="56"/>
    </row>
    <row r="37" spans="1:6" ht="15" x14ac:dyDescent="0.2">
      <c r="A37" s="8" t="s">
        <v>81</v>
      </c>
      <c r="B37" s="13" t="s">
        <v>67</v>
      </c>
      <c r="C37" s="17" t="s">
        <v>16</v>
      </c>
      <c r="D37" s="10">
        <v>113.53</v>
      </c>
      <c r="E37" s="46"/>
      <c r="F37" s="56"/>
    </row>
    <row r="38" spans="1:6" ht="15" x14ac:dyDescent="0.2">
      <c r="A38" s="8" t="s">
        <v>82</v>
      </c>
      <c r="B38" s="13" t="s">
        <v>68</v>
      </c>
      <c r="C38" s="17" t="s">
        <v>16</v>
      </c>
      <c r="D38" s="10">
        <v>4.25</v>
      </c>
      <c r="E38" s="46"/>
      <c r="F38" s="56"/>
    </row>
    <row r="39" spans="1:6" ht="15" x14ac:dyDescent="0.2">
      <c r="A39" s="8" t="s">
        <v>83</v>
      </c>
      <c r="B39" s="13" t="s">
        <v>69</v>
      </c>
      <c r="C39" s="17" t="s">
        <v>16</v>
      </c>
      <c r="D39" s="10">
        <v>4.25</v>
      </c>
      <c r="E39" s="46"/>
      <c r="F39" s="56"/>
    </row>
    <row r="40" spans="1:6" ht="230.25" customHeight="1" x14ac:dyDescent="0.2">
      <c r="A40" s="8" t="s">
        <v>1</v>
      </c>
      <c r="B40" s="14" t="s">
        <v>125</v>
      </c>
      <c r="C40" s="17" t="s">
        <v>24</v>
      </c>
      <c r="D40" s="17">
        <v>48</v>
      </c>
      <c r="E40" s="46"/>
      <c r="F40" s="56"/>
    </row>
    <row r="41" spans="1:6" ht="54" customHeight="1" x14ac:dyDescent="0.2">
      <c r="A41" s="8" t="s">
        <v>84</v>
      </c>
      <c r="B41" s="13" t="s">
        <v>136</v>
      </c>
      <c r="C41" s="17"/>
      <c r="D41" s="17"/>
      <c r="E41" s="46"/>
      <c r="F41" s="56"/>
    </row>
    <row r="42" spans="1:6" ht="334.5" customHeight="1" x14ac:dyDescent="0.2">
      <c r="A42" s="8" t="s">
        <v>22</v>
      </c>
      <c r="B42" s="13" t="s">
        <v>114</v>
      </c>
      <c r="C42" s="17" t="s">
        <v>16</v>
      </c>
      <c r="D42" s="10">
        <v>20.68</v>
      </c>
      <c r="E42" s="46"/>
      <c r="F42" s="56"/>
    </row>
    <row r="43" spans="1:6" ht="51" x14ac:dyDescent="0.2">
      <c r="A43" s="8" t="s">
        <v>23</v>
      </c>
      <c r="B43" s="13" t="s">
        <v>115</v>
      </c>
      <c r="C43" s="17" t="s">
        <v>16</v>
      </c>
      <c r="D43" s="10">
        <v>20.68</v>
      </c>
      <c r="E43" s="46"/>
      <c r="F43" s="56"/>
    </row>
    <row r="44" spans="1:6" ht="59.25" customHeight="1" x14ac:dyDescent="0.2">
      <c r="A44" s="8" t="s">
        <v>0</v>
      </c>
      <c r="B44" s="13" t="s">
        <v>70</v>
      </c>
      <c r="C44" s="17"/>
      <c r="D44" s="17"/>
      <c r="E44" s="46"/>
      <c r="F44" s="56"/>
    </row>
    <row r="45" spans="1:6" ht="15" x14ac:dyDescent="0.2">
      <c r="A45" s="8" t="s">
        <v>85</v>
      </c>
      <c r="B45" s="13" t="s">
        <v>71</v>
      </c>
      <c r="C45" s="17" t="s">
        <v>16</v>
      </c>
      <c r="D45" s="10">
        <v>20.100000000000001</v>
      </c>
      <c r="E45" s="46"/>
      <c r="F45" s="56"/>
    </row>
    <row r="46" spans="1:6" ht="51" x14ac:dyDescent="0.2">
      <c r="A46" s="8" t="s">
        <v>86</v>
      </c>
      <c r="B46" s="13" t="s">
        <v>115</v>
      </c>
      <c r="C46" s="17" t="s">
        <v>16</v>
      </c>
      <c r="D46" s="10">
        <v>20.100000000000001</v>
      </c>
      <c r="E46" s="46"/>
      <c r="F46" s="56"/>
    </row>
    <row r="47" spans="1:6" ht="78.75" customHeight="1" x14ac:dyDescent="0.2">
      <c r="A47" s="8" t="s">
        <v>28</v>
      </c>
      <c r="B47" s="13" t="s">
        <v>72</v>
      </c>
      <c r="C47" s="17" t="s">
        <v>16</v>
      </c>
      <c r="D47" s="17">
        <v>20</v>
      </c>
      <c r="E47" s="46"/>
      <c r="F47" s="56"/>
    </row>
    <row r="48" spans="1:6" ht="93.75" customHeight="1" x14ac:dyDescent="0.2">
      <c r="A48" s="8" t="s">
        <v>31</v>
      </c>
      <c r="B48" s="13" t="s">
        <v>74</v>
      </c>
      <c r="C48" s="17" t="s">
        <v>17</v>
      </c>
      <c r="D48" s="17">
        <v>15</v>
      </c>
      <c r="E48" s="46"/>
      <c r="F48" s="56"/>
    </row>
    <row r="49" spans="1:6" ht="74.25" customHeight="1" x14ac:dyDescent="0.2">
      <c r="A49" s="8" t="s">
        <v>73</v>
      </c>
      <c r="B49" s="13" t="s">
        <v>56</v>
      </c>
      <c r="C49" s="17" t="s">
        <v>30</v>
      </c>
      <c r="D49" s="17">
        <v>41.46</v>
      </c>
      <c r="E49" s="46"/>
      <c r="F49" s="56"/>
    </row>
    <row r="50" spans="1:6" ht="23.25" customHeight="1" x14ac:dyDescent="0.2">
      <c r="A50" s="19"/>
      <c r="B50" s="20" t="s">
        <v>130</v>
      </c>
      <c r="C50" s="21"/>
      <c r="D50" s="21"/>
      <c r="E50" s="47"/>
      <c r="F50" s="48"/>
    </row>
    <row r="51" spans="1:6" ht="19.5" customHeight="1" x14ac:dyDescent="0.2">
      <c r="A51" s="8" t="s">
        <v>89</v>
      </c>
      <c r="B51" s="11" t="s">
        <v>87</v>
      </c>
      <c r="C51" s="10"/>
      <c r="D51" s="10"/>
      <c r="E51" s="46"/>
      <c r="F51" s="56"/>
    </row>
    <row r="52" spans="1:6" ht="105" customHeight="1" x14ac:dyDescent="0.2">
      <c r="A52" s="8" t="s">
        <v>13</v>
      </c>
      <c r="B52" s="12" t="s">
        <v>92</v>
      </c>
      <c r="C52" s="10" t="s">
        <v>97</v>
      </c>
      <c r="D52" s="10">
        <v>1</v>
      </c>
      <c r="E52" s="46"/>
      <c r="F52" s="56"/>
    </row>
    <row r="53" spans="1:6" ht="112.5" customHeight="1" x14ac:dyDescent="0.2">
      <c r="A53" s="8" t="s">
        <v>12</v>
      </c>
      <c r="B53" s="12" t="s">
        <v>93</v>
      </c>
      <c r="C53" s="10" t="s">
        <v>17</v>
      </c>
      <c r="D53" s="10">
        <v>1</v>
      </c>
      <c r="E53" s="46"/>
      <c r="F53" s="56"/>
    </row>
    <row r="54" spans="1:6" ht="55.5" customHeight="1" x14ac:dyDescent="0.2">
      <c r="A54" s="8" t="s">
        <v>11</v>
      </c>
      <c r="B54" s="12" t="s">
        <v>108</v>
      </c>
      <c r="C54" s="10" t="s">
        <v>17</v>
      </c>
      <c r="D54" s="10">
        <v>4</v>
      </c>
      <c r="E54" s="46"/>
      <c r="F54" s="56"/>
    </row>
    <row r="55" spans="1:6" ht="58.5" customHeight="1" x14ac:dyDescent="0.2">
      <c r="A55" s="8" t="s">
        <v>10</v>
      </c>
      <c r="B55" s="12" t="s">
        <v>98</v>
      </c>
      <c r="C55" s="10" t="s">
        <v>94</v>
      </c>
      <c r="D55" s="10">
        <v>90.96</v>
      </c>
      <c r="E55" s="46"/>
      <c r="F55" s="56"/>
    </row>
    <row r="56" spans="1:6" ht="38.25" x14ac:dyDescent="0.2">
      <c r="A56" s="8" t="s">
        <v>9</v>
      </c>
      <c r="B56" s="12" t="s">
        <v>95</v>
      </c>
      <c r="C56" s="10" t="s">
        <v>94</v>
      </c>
      <c r="D56" s="10">
        <v>90.96</v>
      </c>
      <c r="E56" s="46"/>
      <c r="F56" s="56"/>
    </row>
    <row r="57" spans="1:6" ht="141" customHeight="1" x14ac:dyDescent="0.2">
      <c r="A57" s="8" t="s">
        <v>8</v>
      </c>
      <c r="B57" s="12" t="s">
        <v>96</v>
      </c>
      <c r="C57" s="10" t="s">
        <v>94</v>
      </c>
      <c r="D57" s="10">
        <v>90.96</v>
      </c>
      <c r="E57" s="46"/>
      <c r="F57" s="56"/>
    </row>
    <row r="58" spans="1:6" ht="74.25" customHeight="1" x14ac:dyDescent="0.2">
      <c r="A58" s="8" t="s">
        <v>7</v>
      </c>
      <c r="B58" s="12" t="s">
        <v>99</v>
      </c>
      <c r="C58" s="10" t="s">
        <v>94</v>
      </c>
      <c r="D58" s="10">
        <v>29.38</v>
      </c>
      <c r="E58" s="46"/>
      <c r="F58" s="56"/>
    </row>
    <row r="59" spans="1:6" ht="97.5" customHeight="1" x14ac:dyDescent="0.2">
      <c r="A59" s="8" t="s">
        <v>6</v>
      </c>
      <c r="B59" s="12" t="s">
        <v>103</v>
      </c>
      <c r="C59" s="22" t="s">
        <v>124</v>
      </c>
      <c r="D59" s="10">
        <v>83.37</v>
      </c>
      <c r="E59" s="46"/>
      <c r="F59" s="56"/>
    </row>
    <row r="60" spans="1:6" ht="87.75" customHeight="1" x14ac:dyDescent="0.2">
      <c r="A60" s="8" t="s">
        <v>5</v>
      </c>
      <c r="B60" s="12" t="s">
        <v>102</v>
      </c>
      <c r="C60" s="10" t="s">
        <v>94</v>
      </c>
      <c r="D60" s="10">
        <v>16.670000000000002</v>
      </c>
      <c r="E60" s="46"/>
      <c r="F60" s="56"/>
    </row>
    <row r="61" spans="1:6" ht="107.25" customHeight="1" x14ac:dyDescent="0.2">
      <c r="A61" s="8" t="s">
        <v>4</v>
      </c>
      <c r="B61" s="12" t="s">
        <v>101</v>
      </c>
      <c r="C61" s="10" t="s">
        <v>94</v>
      </c>
      <c r="D61" s="10">
        <v>16.670000000000002</v>
      </c>
      <c r="E61" s="46"/>
      <c r="F61" s="56"/>
    </row>
    <row r="62" spans="1:6" ht="179.25" customHeight="1" x14ac:dyDescent="0.2">
      <c r="A62" s="8" t="s">
        <v>3</v>
      </c>
      <c r="B62" s="12" t="s">
        <v>133</v>
      </c>
      <c r="C62" s="10" t="s">
        <v>94</v>
      </c>
      <c r="D62" s="10">
        <v>0.57999999999999996</v>
      </c>
      <c r="E62" s="46"/>
      <c r="F62" s="56"/>
    </row>
    <row r="63" spans="1:6" ht="38.25" x14ac:dyDescent="0.2">
      <c r="A63" s="8" t="s">
        <v>76</v>
      </c>
      <c r="B63" s="12" t="s">
        <v>109</v>
      </c>
      <c r="C63" s="10" t="s">
        <v>94</v>
      </c>
      <c r="D63" s="10">
        <v>0.57999999999999996</v>
      </c>
      <c r="E63" s="46"/>
      <c r="F63" s="56"/>
    </row>
    <row r="64" spans="1:6" ht="96.75" customHeight="1" x14ac:dyDescent="0.2">
      <c r="A64" s="8" t="s">
        <v>78</v>
      </c>
      <c r="B64" s="12" t="s">
        <v>105</v>
      </c>
      <c r="C64" s="10"/>
      <c r="D64" s="10"/>
      <c r="E64" s="46"/>
      <c r="F64" s="56"/>
    </row>
    <row r="65" spans="1:6" ht="25.5" x14ac:dyDescent="0.2">
      <c r="A65" s="8" t="s">
        <v>79</v>
      </c>
      <c r="B65" s="12" t="s">
        <v>104</v>
      </c>
      <c r="C65" s="10" t="s">
        <v>94</v>
      </c>
      <c r="D65" s="10">
        <v>0.57999999999999996</v>
      </c>
      <c r="E65" s="46"/>
      <c r="F65" s="56"/>
    </row>
    <row r="66" spans="1:6" ht="25.5" x14ac:dyDescent="0.2">
      <c r="A66" s="8" t="s">
        <v>107</v>
      </c>
      <c r="B66" s="12" t="s">
        <v>106</v>
      </c>
      <c r="C66" s="10" t="s">
        <v>94</v>
      </c>
      <c r="D66" s="10">
        <v>0.12</v>
      </c>
      <c r="E66" s="46"/>
      <c r="F66" s="56"/>
    </row>
    <row r="67" spans="1:6" ht="82.5" customHeight="1" x14ac:dyDescent="0.2">
      <c r="A67" s="8" t="s">
        <v>18</v>
      </c>
      <c r="B67" s="12" t="s">
        <v>110</v>
      </c>
      <c r="C67" s="10"/>
      <c r="D67" s="10"/>
      <c r="E67" s="46"/>
      <c r="F67" s="56"/>
    </row>
    <row r="68" spans="1:6" ht="15" x14ac:dyDescent="0.2">
      <c r="A68" s="8"/>
      <c r="B68" s="23" t="s">
        <v>100</v>
      </c>
      <c r="C68" s="10" t="s">
        <v>94</v>
      </c>
      <c r="D68" s="10">
        <v>0.28999999999999998</v>
      </c>
      <c r="E68" s="49"/>
      <c r="F68" s="56"/>
    </row>
    <row r="69" spans="1:6" ht="46.5" customHeight="1" x14ac:dyDescent="0.2">
      <c r="A69" s="8" t="s">
        <v>2</v>
      </c>
      <c r="B69" s="12" t="s">
        <v>111</v>
      </c>
      <c r="C69" s="10" t="s">
        <v>17</v>
      </c>
      <c r="D69" s="10">
        <v>1</v>
      </c>
      <c r="E69" s="46"/>
      <c r="F69" s="56"/>
    </row>
    <row r="70" spans="1:6" ht="47.25" customHeight="1" x14ac:dyDescent="0.2">
      <c r="A70" s="8" t="s">
        <v>1</v>
      </c>
      <c r="B70" s="12" t="s">
        <v>112</v>
      </c>
      <c r="C70" s="10" t="s">
        <v>17</v>
      </c>
      <c r="D70" s="10">
        <v>3</v>
      </c>
      <c r="E70" s="46"/>
      <c r="F70" s="56"/>
    </row>
    <row r="71" spans="1:6" ht="126.75" customHeight="1" x14ac:dyDescent="0.2">
      <c r="A71" s="8" t="s">
        <v>84</v>
      </c>
      <c r="B71" s="12" t="s">
        <v>121</v>
      </c>
      <c r="C71" s="10" t="s">
        <v>94</v>
      </c>
      <c r="D71" s="10">
        <v>0.5</v>
      </c>
      <c r="E71" s="46"/>
      <c r="F71" s="56"/>
    </row>
    <row r="72" spans="1:6" ht="21.75" customHeight="1" x14ac:dyDescent="0.2">
      <c r="A72" s="24"/>
      <c r="B72" s="25" t="s">
        <v>129</v>
      </c>
      <c r="C72" s="26"/>
      <c r="D72" s="26"/>
      <c r="E72" s="50"/>
      <c r="F72" s="51"/>
    </row>
    <row r="73" spans="1:6" s="2" customFormat="1" ht="16.5" customHeight="1" x14ac:dyDescent="0.25">
      <c r="A73" s="27"/>
      <c r="B73" s="28" t="s">
        <v>126</v>
      </c>
      <c r="C73" s="29"/>
      <c r="D73" s="29"/>
      <c r="E73" s="52"/>
      <c r="F73" s="58"/>
    </row>
    <row r="74" spans="1:6" s="2" customFormat="1" ht="16.5" customHeight="1" x14ac:dyDescent="0.25">
      <c r="A74" s="30"/>
      <c r="B74" s="31"/>
      <c r="C74" s="32"/>
      <c r="D74" s="32"/>
      <c r="E74" s="53"/>
      <c r="F74" s="59"/>
    </row>
    <row r="75" spans="1:6" s="2" customFormat="1" ht="16.5" customHeight="1" x14ac:dyDescent="0.25">
      <c r="A75" s="33" t="s">
        <v>90</v>
      </c>
      <c r="B75" s="31" t="s">
        <v>37</v>
      </c>
      <c r="C75" s="32"/>
      <c r="D75" s="32"/>
      <c r="E75" s="53"/>
      <c r="F75" s="59"/>
    </row>
    <row r="76" spans="1:6" s="2" customFormat="1" ht="16.5" customHeight="1" x14ac:dyDescent="0.2">
      <c r="A76" s="30"/>
      <c r="B76" s="32"/>
      <c r="C76" s="32"/>
      <c r="D76" s="32"/>
      <c r="E76" s="53"/>
      <c r="F76" s="59"/>
    </row>
    <row r="77" spans="1:6" s="2" customFormat="1" ht="16.5" customHeight="1" x14ac:dyDescent="0.2">
      <c r="A77" s="34" t="s">
        <v>91</v>
      </c>
      <c r="B77" s="35" t="s">
        <v>127</v>
      </c>
      <c r="C77" s="32"/>
      <c r="D77" s="32"/>
      <c r="E77" s="53"/>
      <c r="F77" s="59"/>
    </row>
    <row r="78" spans="1:6" s="2" customFormat="1" ht="16.5" customHeight="1" thickBot="1" x14ac:dyDescent="0.25">
      <c r="A78" s="36"/>
      <c r="B78" s="37"/>
      <c r="C78" s="37"/>
      <c r="D78" s="37"/>
      <c r="E78" s="54"/>
      <c r="F78" s="60"/>
    </row>
    <row r="79" spans="1:6" s="2" customFormat="1" ht="16.5" customHeight="1" thickTop="1" thickBot="1" x14ac:dyDescent="0.3">
      <c r="A79" s="38"/>
      <c r="B79" s="39" t="s">
        <v>128</v>
      </c>
      <c r="C79" s="40"/>
      <c r="D79" s="40"/>
      <c r="E79" s="55"/>
      <c r="F79" s="61"/>
    </row>
    <row r="80" spans="1:6" s="2" customFormat="1" ht="78.75" customHeight="1" thickTop="1" x14ac:dyDescent="0.2">
      <c r="A80" s="41"/>
      <c r="B80" s="41"/>
      <c r="C80" s="42">
        <f>Troškovnik!F117</f>
        <v>0</v>
      </c>
      <c r="D80" s="41"/>
      <c r="F80" s="62"/>
    </row>
    <row r="81" spans="1:6" s="2" customFormat="1" ht="78.75" customHeight="1" x14ac:dyDescent="0.4">
      <c r="A81" s="41"/>
      <c r="B81" s="41"/>
      <c r="C81" s="43">
        <f>Troškovnik!F139</f>
        <v>0</v>
      </c>
      <c r="D81" s="41"/>
      <c r="F81" s="62"/>
    </row>
    <row r="82" spans="1:6" s="2" customFormat="1" ht="78.75" customHeight="1" x14ac:dyDescent="0.2">
      <c r="A82" s="41"/>
      <c r="B82" s="41"/>
      <c r="C82" s="41"/>
      <c r="D82" s="41"/>
      <c r="F82" s="62"/>
    </row>
    <row r="83" spans="1:6" s="2" customFormat="1" ht="78.75" customHeight="1" x14ac:dyDescent="0.4">
      <c r="A83" s="41"/>
      <c r="B83" s="41"/>
      <c r="C83" s="43">
        <f>SUM(C80:C82)</f>
        <v>0</v>
      </c>
      <c r="D83" s="41"/>
      <c r="F83" s="62"/>
    </row>
    <row r="85" spans="1:6" ht="78.75" customHeight="1" x14ac:dyDescent="0.2">
      <c r="E85" s="4"/>
      <c r="F85" s="63"/>
    </row>
  </sheetData>
  <sheetProtection algorithmName="SHA-512" hashValue="p+O+mRjPkmTwZf6pRTIQCAXyvXKqNiek3zmeIJ2kZduTi2c8YF3CqY3Zr0j1sFF+0K5QblleOAol6TvRQb95Ow==" saltValue="OciiJ1UehIaHq8MxqUkEXA==" spinCount="100000" sheet="1" objects="1" scenarios="1"/>
  <pageMargins left="0.98425196850393704" right="0.19685039370078741" top="0.9055118110236221" bottom="0.19685039370078741" header="0.19685039370078741" footer="0.19685039370078741"/>
  <pageSetup paperSize="9" scale="88" fitToHeight="9" orientation="portrait" r:id="rId1"/>
  <headerFooter>
    <oddHeader xml:space="preserve">&amp;L&amp;"-,Bold"&amp;10SANACIJA UGOSTITELJSKOG OBJEKTA NA LOKACIJI ODMORIŠTA KRKA,
AC A1 &amp;R&amp;"Arial,Bold"&amp;10TROŠKOVNIK
EVBROJ: J228/20&amp;"Arial,Regular"
</oddHeader>
    <oddFooter>&amp;C&amp;P/&amp;N</oddFooter>
  </headerFooter>
  <rowBreaks count="2" manualBreakCount="2">
    <brk id="50" max="5" man="1"/>
    <brk id="7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Troškovnik</vt:lpstr>
      <vt:lpstr>Troškovnik!Print_Area</vt:lpstr>
      <vt:lpstr>Troškovnik!Print_Titles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Batistić</dc:creator>
  <cp:lastModifiedBy>Biljana</cp:lastModifiedBy>
  <cp:lastPrinted>2020-03-05T08:06:04Z</cp:lastPrinted>
  <dcterms:created xsi:type="dcterms:W3CDTF">2018-12-03T08:09:26Z</dcterms:created>
  <dcterms:modified xsi:type="dcterms:W3CDTF">2020-03-05T11:37:15Z</dcterms:modified>
</cp:coreProperties>
</file>