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4295" yWindow="0" windowWidth="13080" windowHeight="13740" activeTab="1"/>
  </bookViews>
  <sheets>
    <sheet name="OPĆI UVJETI" sheetId="2" r:id="rId1"/>
    <sheet name="Upravna zgrada" sheetId="3" r:id="rId2"/>
  </sheets>
  <definedNames>
    <definedName name="_xlnm.Print_Area" localSheetId="0">'OPĆI UVJETI'!$A$1:$F$38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34" i="3" l="1"/>
  <c r="F136" i="3"/>
  <c r="C253" i="3" l="1"/>
  <c r="F254" i="3" s="1"/>
  <c r="C255" i="3" s="1"/>
  <c r="F243" i="3"/>
  <c r="F247" i="3" s="1"/>
  <c r="F235" i="3"/>
  <c r="F239" i="3" s="1"/>
  <c r="F229" i="3"/>
  <c r="F228" i="3"/>
  <c r="F223" i="3"/>
  <c r="F222" i="3"/>
  <c r="F211" i="3"/>
  <c r="F215" i="3" s="1"/>
  <c r="F205" i="3"/>
  <c r="F204" i="3"/>
  <c r="F199" i="3"/>
  <c r="F198" i="3"/>
  <c r="F197" i="3"/>
  <c r="F196" i="3"/>
  <c r="F195" i="3"/>
  <c r="F194" i="3"/>
  <c r="F193" i="3"/>
  <c r="F192" i="3"/>
  <c r="F187" i="3"/>
  <c r="F186" i="3"/>
  <c r="F185" i="3"/>
  <c r="F184" i="3"/>
  <c r="F183" i="3"/>
  <c r="F182" i="3"/>
  <c r="F181" i="3"/>
  <c r="F180" i="3"/>
  <c r="F179" i="3"/>
  <c r="F178" i="3"/>
  <c r="F171" i="3"/>
  <c r="F165" i="3"/>
  <c r="F164" i="3"/>
  <c r="F163" i="3"/>
  <c r="F162" i="3"/>
  <c r="F161" i="3"/>
  <c r="F160" i="3"/>
  <c r="F159" i="3"/>
  <c r="F158" i="3"/>
  <c r="F157" i="3"/>
  <c r="F156" i="3"/>
  <c r="F151" i="3"/>
  <c r="F150" i="3"/>
  <c r="F149" i="3"/>
  <c r="F148" i="3"/>
  <c r="F147" i="3"/>
  <c r="F146" i="3"/>
  <c r="F145" i="3"/>
  <c r="F144" i="3"/>
  <c r="F143" i="3"/>
  <c r="F142" i="3"/>
  <c r="F167" i="3" l="1"/>
  <c r="F231" i="3"/>
  <c r="F207" i="3"/>
  <c r="F48" i="3"/>
  <c r="F44" i="3"/>
  <c r="F249" i="3" l="1"/>
  <c r="F113" i="3"/>
  <c r="F112" i="3"/>
  <c r="F108" i="3"/>
  <c r="F107" i="3"/>
  <c r="F118" i="3"/>
  <c r="F121" i="3" s="1"/>
  <c r="F14" i="3"/>
  <c r="F114" i="3" l="1"/>
  <c r="F87" i="3"/>
  <c r="F86" i="3"/>
  <c r="F81" i="3"/>
  <c r="F80" i="3"/>
  <c r="F79" i="3"/>
  <c r="F78" i="3"/>
  <c r="F77" i="3"/>
  <c r="F76" i="3"/>
  <c r="F75" i="3"/>
  <c r="F70" i="3"/>
  <c r="F69" i="3"/>
  <c r="F68" i="3"/>
  <c r="F67" i="3"/>
  <c r="F66" i="3"/>
  <c r="F65" i="3"/>
  <c r="F64" i="3"/>
  <c r="F63" i="3"/>
  <c r="F62" i="3"/>
  <c r="F42" i="3"/>
  <c r="F41" i="3"/>
  <c r="F40" i="3"/>
  <c r="F39" i="3"/>
  <c r="F38" i="3"/>
  <c r="F37" i="3"/>
  <c r="F36" i="3"/>
  <c r="F35" i="3"/>
  <c r="F34" i="3"/>
  <c r="F29" i="3" l="1"/>
  <c r="F28" i="3"/>
  <c r="F27" i="3"/>
  <c r="F88" i="3"/>
  <c r="F96" i="3"/>
  <c r="F100" i="3" s="1"/>
  <c r="F55" i="3" l="1"/>
  <c r="F92" i="3" s="1"/>
  <c r="F26" i="3"/>
  <c r="F25" i="3"/>
  <c r="F24" i="3"/>
  <c r="F23" i="3"/>
  <c r="F22" i="3"/>
  <c r="F21" i="3"/>
  <c r="F10" i="3" l="1"/>
  <c r="F51" i="3" s="1"/>
  <c r="F122" i="3" s="1"/>
</calcChain>
</file>

<file path=xl/sharedStrings.xml><?xml version="1.0" encoding="utf-8"?>
<sst xmlns="http://schemas.openxmlformats.org/spreadsheetml/2006/main" count="443" uniqueCount="170">
  <si>
    <t>Redni broj</t>
  </si>
  <si>
    <t>O p i s   r a d o v a</t>
  </si>
  <si>
    <t>Jedinica mjere</t>
  </si>
  <si>
    <t>Količina radova</t>
  </si>
  <si>
    <t>Jedinična cijena</t>
  </si>
  <si>
    <t>Ukupna cijena (kn)</t>
  </si>
  <si>
    <t>1.</t>
  </si>
  <si>
    <t>1.1.</t>
  </si>
  <si>
    <t>1.1.1.</t>
  </si>
  <si>
    <t>m2</t>
  </si>
  <si>
    <t>1.2.</t>
  </si>
  <si>
    <t>1.3.</t>
  </si>
  <si>
    <t>1.2.1.</t>
  </si>
  <si>
    <t>kom</t>
  </si>
  <si>
    <t>1.3.1.</t>
  </si>
  <si>
    <t xml:space="preserve"> </t>
  </si>
  <si>
    <t>Bravarski radovi UKUPNO</t>
  </si>
  <si>
    <t>1.1.2.</t>
  </si>
  <si>
    <t>Obračun komplet</t>
  </si>
  <si>
    <t>Pripremni radovi / demontaže - montaže</t>
  </si>
  <si>
    <t>1.1.3.</t>
  </si>
  <si>
    <t>Pripremni radovi / demontaže - montaže UKUPNO</t>
  </si>
  <si>
    <t>m3</t>
  </si>
  <si>
    <t>m1</t>
  </si>
  <si>
    <t>Zidarski radovi</t>
  </si>
  <si>
    <t>1.2.2.</t>
  </si>
  <si>
    <t>Zidarski radovi UKUPNO</t>
  </si>
  <si>
    <t>1.2.3.</t>
  </si>
  <si>
    <t>.</t>
  </si>
  <si>
    <t>Ličilački radovi</t>
  </si>
  <si>
    <t>Ličilački radovi UKUPNO</t>
  </si>
  <si>
    <t>25% PDV-a</t>
  </si>
  <si>
    <t>Pokretna radna skela</t>
  </si>
  <si>
    <t>kompl</t>
  </si>
  <si>
    <t>Upravna zgrada</t>
  </si>
  <si>
    <t>Obračun po m1 zida.</t>
  </si>
  <si>
    <t>Zidarska priprema pukotina za zatvaranje</t>
  </si>
  <si>
    <t>Struganje glet mase i boje sa zidova i stropova na mjestima pukotina u širini 10cm.</t>
  </si>
  <si>
    <t>Struganje boje i glet mase</t>
  </si>
  <si>
    <t>Čišćenje pukotina na zidovima i stropovima</t>
  </si>
  <si>
    <t>Nanošenje temeljnog impregnacijskog premaza na zidovima i stropovima na mjestima pukotina</t>
  </si>
  <si>
    <t>Temeljito čišćenje sa otprašivanjem sipkih dijelova i odstranjivanje labavih i ne nosivih komada i površina u širini 10cm</t>
  </si>
  <si>
    <t>1.1.3.1.</t>
  </si>
  <si>
    <t>1.1.3.2.</t>
  </si>
  <si>
    <t>1.1.3.3.</t>
  </si>
  <si>
    <t>1.1.3.4.</t>
  </si>
  <si>
    <t>1.1.3.5.</t>
  </si>
  <si>
    <t>1.1.3.6.</t>
  </si>
  <si>
    <t>Obračun po m2 zida.</t>
  </si>
  <si>
    <t>Betonski radovi</t>
  </si>
  <si>
    <t>Sanacija oštećenog betona sanacijskom masom za beton</t>
  </si>
  <si>
    <t>Sanacija betona</t>
  </si>
  <si>
    <t>Obračun po m3 zida.</t>
  </si>
  <si>
    <t>Upravna zgrada SVEUKUPNO</t>
  </si>
  <si>
    <t>Keramičarski radovi</t>
  </si>
  <si>
    <t>Prozorska klupčica</t>
  </si>
  <si>
    <t>Pločica sokla</t>
  </si>
  <si>
    <t>Skidanje pločice sokla na 5. katu, čišćenje i ponovno ljepljenje iste.</t>
  </si>
  <si>
    <t>Obračun po kom.</t>
  </si>
  <si>
    <t>Obračun po m1 ugrađene klupčice.</t>
  </si>
  <si>
    <t>Doprema, montaža, upotreba, demontaža i otprema pokretne radne skele za radove na sanaciji zidova i stropova unutar prostora upravne zgrade. Visina rada do 3,10m.</t>
  </si>
  <si>
    <t>zid beton</t>
  </si>
  <si>
    <t>zid opeka</t>
  </si>
  <si>
    <t>zid spoj opeka i beton</t>
  </si>
  <si>
    <t>1.1.3.7.</t>
  </si>
  <si>
    <t>1.1.3.8.</t>
  </si>
  <si>
    <t>1.1.3.9.</t>
  </si>
  <si>
    <t>Zapunjavanje pukotina betonskih i zidanih zidova, te spoja betona i zidanog zida sa gips kartonskim pločama materijalom za ispunu pukotina jednokomponentnom masom za brtvljenje, na bazi akrilne disperzije (trajnoelastičnim akrilnim kitom)</t>
  </si>
  <si>
    <t>zid spoj beton i gips kartonaske ploče</t>
  </si>
  <si>
    <t>zid gips kartonaske ploče</t>
  </si>
  <si>
    <t>spoj zid opeka i gips kartonaske ploče</t>
  </si>
  <si>
    <t>spoj zid opeka strop gips kartonaske ploče</t>
  </si>
  <si>
    <t>spoj zid beton strop gips kartonaske ploče</t>
  </si>
  <si>
    <t>strop gips kartonaske ploče</t>
  </si>
  <si>
    <t>zid spoj beton i gips kartonske ploče</t>
  </si>
  <si>
    <t>zid gips kartonske ploče</t>
  </si>
  <si>
    <t>spoj zid opeka i gips kartonske ploče</t>
  </si>
  <si>
    <t>spoj zid opeka strop gips kartonske ploče</t>
  </si>
  <si>
    <t>spoj zid beton strop gips kartonske ploče</t>
  </si>
  <si>
    <t>strop gips kartonske ploče</t>
  </si>
  <si>
    <t>1.2.2.1.</t>
  </si>
  <si>
    <t>1.2.2.2.</t>
  </si>
  <si>
    <t>1.2.2.3.</t>
  </si>
  <si>
    <t>1.2.2.4.</t>
  </si>
  <si>
    <t>1.2.2.5.</t>
  </si>
  <si>
    <t>1.2.2.6.</t>
  </si>
  <si>
    <t>1.2.2.7.</t>
  </si>
  <si>
    <t>1.2.2.8.</t>
  </si>
  <si>
    <t>1.2.2.9.</t>
  </si>
  <si>
    <t>1.2.3.1.</t>
  </si>
  <si>
    <t>1.2.3.2.</t>
  </si>
  <si>
    <t>1.2.3.4.</t>
  </si>
  <si>
    <t>1.2.3.5.</t>
  </si>
  <si>
    <t>1.2.3.6.</t>
  </si>
  <si>
    <t>1.2.3.7.</t>
  </si>
  <si>
    <t>1.2.3.3.</t>
  </si>
  <si>
    <t>1.2.4.</t>
  </si>
  <si>
    <t>Zapunjavanje pukotina na zidovima i stropovima od gips kartonskih ploča mterijalom za ispunu pukotina na bazi specijalnog gipsa za zapunjavanje pukotina.</t>
  </si>
  <si>
    <t>Zapunjavanje pukotina na zidovima i stropovima od gips kartonskih ploča</t>
  </si>
  <si>
    <t>Zapunjavanje pukotina betonskih i zidanih zidova i stropova</t>
  </si>
  <si>
    <t>1.2.4.1.</t>
  </si>
  <si>
    <t>1.2.4.2.</t>
  </si>
  <si>
    <t>1.2.5.</t>
  </si>
  <si>
    <t>Zamjena oštećene unutarnje prozorske klupčice na 4. katu novom od medijapan ploča, širina klupčica 32cm, dužine 246cm debljine 1cm, sa rubom od 3,5cm u bijeloj boji, istovjetnu ugrađenim klupčicama.</t>
  </si>
  <si>
    <t>1.1.4.</t>
  </si>
  <si>
    <t>1.1.4.1.</t>
  </si>
  <si>
    <t>1.1.4.2.</t>
  </si>
  <si>
    <t>1.1.4.3.</t>
  </si>
  <si>
    <t>1.1.4.4.</t>
  </si>
  <si>
    <t>1.1.4.5.</t>
  </si>
  <si>
    <t>1.1.4.6.</t>
  </si>
  <si>
    <t>1.1.4.7.</t>
  </si>
  <si>
    <t>1.1.4.8.</t>
  </si>
  <si>
    <t>1.1.4.9.</t>
  </si>
  <si>
    <t xml:space="preserve">Svi navedeni radovi u troškovniku moraju biti izvedeni u skladu sa pravilima struke, kvalitetno, u svemu prema opisu stavke, važećim zakonima, tehničkim propisima, normativima, te prema uputama projektanta, uz suglasnost nadzorog inženjera i investitora / naručitelja.
Izvođač je obavezan pridržavati se naloga projektanta i nadzornog inženjera, uz suglasnost investitora / naručitelja, a koji se odnose na izbor i obradu materijala, opreme i sl. i način izvedbe pojedinih detalja ukoliko isto već nije opisano u stavci troškovnika. Za sve materijale i opremu prije ugradnje izvođač je dužan tražiti suglasnost projektanta, nadzornog inženjera i investitora / naručitelja.
U slučaju da opis pojedine stavke nije dovoljno jasan izvođač / ponuđač je prije određivanja jedinične cijene za predmetnu stavku dužan uputiti upit investitoru / naručitelju, koji će upit proslijediti projektantu, te na osnovu dodatnog pojašnjenja projektanta istu jednoznačno odrediti. Također prije davanja ponude izvođač / ponuđač je obavezan izvršiti uvid u mjesto rada i sve specifičnosti namjeravanog zahvata.         
Jedinična cijena svake stavke sadrži troškove nabave, troškove transporta, utovara i istovara, dopreme na mjesto ugradnje, troškove strojeva, troškove djelatnika, režijske troškove, troškove osiguranja gradilišta, potrebne radne i zaštitne skele, sav potreban ugradbeni materijal, pomoćni materijal, sve predradnje, rad i završne radnje, te sav potrebni alat i opremu da se stavka izvrši u cijelosti, mjesto rada i okolina zaštiti i naknadno očisti, te dovede u stanje prije početka radova, a otpadni materijal kao posljedica radova ukloni i zbrine na odgovarajućem odlagalištu. 
Svi upotrebljeni i ugrađeni materijali i oprema moraju odgovarati prihvaćenim normama u Republici Hrvatskoj odnosno u Europskoj uniji. Isto se dokazuje izjavama o sukladnosti i potvrdama o sukladnosti.
Za navedene radove izvođač je dužan napraviti detaljan dinamički plan ( koji obuhvaća svaku stavku pojedinačno, početak i završetak radova ),  koji će odobriti nadzorni inženjer i investitor / naručitelj, a koji će biti podloga za svakodnevno organiziranje rada u prostorijama u kojima se saniraju oštećenja uzrokovana potresom.
</t>
  </si>
  <si>
    <t>Gletanje unutrašnjih zidova i stropova</t>
  </si>
  <si>
    <t>Bojanje unutrašnjih zidova i stropova</t>
  </si>
  <si>
    <t>1.4.</t>
  </si>
  <si>
    <t>1.4.1.</t>
  </si>
  <si>
    <t>1.4.2.</t>
  </si>
  <si>
    <t>1.5.</t>
  </si>
  <si>
    <t>1.5.1.</t>
  </si>
  <si>
    <t>Keramičarski radovi UKUPNO</t>
  </si>
  <si>
    <t>Popravak žbuke</t>
  </si>
  <si>
    <t>Popravak oštećene žbuke sanacijskom masom za žbuku.</t>
  </si>
  <si>
    <t xml:space="preserve">Dvokratno gletanje saniranih zidova i stropova  sa uklapanjem u postojeću površinu, sa međubrušenjem i impregnacijom u skladu sa uputama proizvođača. </t>
  </si>
  <si>
    <t>Bojanje unutarnje površine saniranih zidova i stroova poludisperzivnom bijelom bojom u pravilnoj estetskoj površini sa uklapanjem u postojeću površinu, u skladu sa uputama proizvođača.</t>
  </si>
  <si>
    <t>gletanje zidova</t>
  </si>
  <si>
    <t>gletanje stropova</t>
  </si>
  <si>
    <t>Obračun po m2 razvijene površine zidova i stropova</t>
  </si>
  <si>
    <t>bojanje zidova</t>
  </si>
  <si>
    <t>bojanje stropova</t>
  </si>
  <si>
    <t>1.4.1.1.</t>
  </si>
  <si>
    <t>1.4.1.2.</t>
  </si>
  <si>
    <t>1.4.2.1.</t>
  </si>
  <si>
    <t>1.4.2.2.</t>
  </si>
  <si>
    <t>Demontaža, izmještanje u stranu, postavljanje nazad i montaža namještaja i uredske opreme u svrhu nesmetanog rada</t>
  </si>
  <si>
    <t>Izmještanje namještaja i uredske opreme</t>
  </si>
  <si>
    <t>UPRAVNA ZGRADA HAC</t>
  </si>
  <si>
    <t>1.1.5.</t>
  </si>
  <si>
    <t>Uklanjanje oštećene žbuke</t>
  </si>
  <si>
    <t>Uklanjanje oštećene žbuke sa otprašivanjem sipkih dijelova i odstranjivanje labavih komada.</t>
  </si>
  <si>
    <t>1.1.6.</t>
  </si>
  <si>
    <t>Uklanjanje oštećenog betona</t>
  </si>
  <si>
    <t>Uklanjanje oštećenog betona sa otprašivanjem sipkih dijelova i odstranjivanje labavih komada.</t>
  </si>
  <si>
    <t>Sanacija oštećenja izazvanih potresom - Opći uvjeti</t>
  </si>
  <si>
    <t>TROŠKOVNIK A</t>
  </si>
  <si>
    <t>UPRAVNA ZGRADA</t>
  </si>
  <si>
    <t>1.1.3.10.</t>
  </si>
  <si>
    <t>strop beton</t>
  </si>
  <si>
    <t>1.1.4.10.</t>
  </si>
  <si>
    <t>1.2.2.10.</t>
  </si>
  <si>
    <t>1.2.3.8.</t>
  </si>
  <si>
    <t>Betonski radovi UKUPNO</t>
  </si>
  <si>
    <t>Stolarski radovi</t>
  </si>
  <si>
    <t>Prozor od aluminijske bravarije 1650/1500 mm</t>
  </si>
  <si>
    <t>Bravarsko podešavanje prozora od aluminijske bravarije</t>
  </si>
  <si>
    <t>Stolarski radovi UKUPNO</t>
  </si>
  <si>
    <t>1.6.</t>
  </si>
  <si>
    <t>Gips-kartonski radovi</t>
  </si>
  <si>
    <t>1.6.1.</t>
  </si>
  <si>
    <t>Sanacija stropa</t>
  </si>
  <si>
    <t>Demontaža oštećenog dijela gips kartonskih ploča na stropu, izrada podgleda stropne konstrukcije zajedno sa pripadajućom podkonstrukcijom te svim potrebnim završnim profilima, sa uklapanjem u postojeći strop. U cijenu su uključene vrijednosti svih radova i materijala/građevnih proizvoda, te transport do mjesta ugradnje.</t>
  </si>
  <si>
    <t>Obračun po m2.</t>
  </si>
  <si>
    <t>Gips-kartonski radovi UKUPNO</t>
  </si>
  <si>
    <t>TROŠKOVNIK B</t>
  </si>
  <si>
    <t>TROŠKOVNIK B UKUPNO</t>
  </si>
  <si>
    <t>TROŠKOVNIK A UKUPNO</t>
  </si>
  <si>
    <t>REKAPITULACIJA</t>
  </si>
  <si>
    <t>Upravna zgrada                                                     (TROŠKOVNIK A+B)  UKUPNO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</si>
</sst>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3"/>
      <color theme="0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3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1" tint="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00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0" fillId="0" borderId="2" xfId="0" applyBorder="1"/>
    <xf numFmtId="0" fontId="2" fillId="2" borderId="3" xfId="0" applyFont="1" applyFill="1" applyBorder="1" applyAlignment="1">
      <alignment horizontal="center" vertical="center"/>
    </xf>
    <xf numFmtId="0" fontId="2" fillId="2" borderId="3" xfId="0" applyFont="1" applyFill="1" applyBorder="1"/>
    <xf numFmtId="0" fontId="0" fillId="2" borderId="3" xfId="0" applyFill="1" applyBorder="1"/>
    <xf numFmtId="0" fontId="0" fillId="0" borderId="3" xfId="0" applyBorder="1"/>
    <xf numFmtId="0" fontId="3" fillId="3" borderId="3" xfId="0" applyFont="1" applyFill="1" applyBorder="1" applyAlignment="1">
      <alignment horizontal="center" vertical="center"/>
    </xf>
    <xf numFmtId="0" fontId="3" fillId="3" borderId="3" xfId="0" applyFont="1" applyFill="1" applyBorder="1"/>
    <xf numFmtId="0" fontId="0" fillId="3" borderId="3" xfId="0" applyFill="1" applyBorder="1"/>
    <xf numFmtId="0" fontId="1" fillId="3" borderId="3" xfId="0" applyFont="1" applyFill="1" applyBorder="1" applyAlignment="1">
      <alignment horizontal="center" vertical="center"/>
    </xf>
    <xf numFmtId="0" fontId="1" fillId="3" borderId="3" xfId="0" applyFont="1" applyFill="1" applyBorder="1"/>
    <xf numFmtId="0" fontId="0" fillId="0" borderId="4" xfId="0" applyBorder="1"/>
    <xf numFmtId="0" fontId="0" fillId="0" borderId="6" xfId="0" applyBorder="1" applyAlignment="1">
      <alignment horizontal="center"/>
    </xf>
    <xf numFmtId="0" fontId="0" fillId="0" borderId="6" xfId="0" applyBorder="1"/>
    <xf numFmtId="0" fontId="0" fillId="0" borderId="6" xfId="0" applyBorder="1" applyAlignment="1">
      <alignment horizontal="center" vertical="center"/>
    </xf>
    <xf numFmtId="0" fontId="0" fillId="0" borderId="5" xfId="0" applyBorder="1"/>
    <xf numFmtId="4" fontId="0" fillId="0" borderId="6" xfId="0" applyNumberFormat="1" applyBorder="1" applyAlignment="1">
      <alignment horizontal="center"/>
    </xf>
    <xf numFmtId="4" fontId="0" fillId="0" borderId="6" xfId="0" applyNumberFormat="1" applyBorder="1"/>
    <xf numFmtId="4" fontId="0" fillId="0" borderId="6" xfId="0" applyNumberFormat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5" xfId="0" applyBorder="1" applyAlignment="1">
      <alignment horizontal="center" vertical="center"/>
    </xf>
    <xf numFmtId="4" fontId="0" fillId="0" borderId="5" xfId="0" applyNumberFormat="1" applyBorder="1" applyAlignment="1">
      <alignment horizontal="center"/>
    </xf>
    <xf numFmtId="4" fontId="0" fillId="0" borderId="5" xfId="0" applyNumberFormat="1" applyBorder="1"/>
    <xf numFmtId="0" fontId="0" fillId="0" borderId="5" xfId="0" applyFill="1" applyBorder="1"/>
    <xf numFmtId="4" fontId="0" fillId="0" borderId="5" xfId="0" applyNumberFormat="1" applyBorder="1" applyAlignment="1">
      <alignment horizontal="center" vertical="center"/>
    </xf>
    <xf numFmtId="4" fontId="1" fillId="3" borderId="3" xfId="0" applyNumberFormat="1" applyFont="1" applyFill="1" applyBorder="1"/>
    <xf numFmtId="0" fontId="0" fillId="0" borderId="5" xfId="0" applyBorder="1" applyAlignment="1">
      <alignment horizontal="left" vertical="top" wrapText="1"/>
    </xf>
    <xf numFmtId="0" fontId="0" fillId="0" borderId="3" xfId="0" applyBorder="1" applyAlignment="1">
      <alignment wrapText="1"/>
    </xf>
    <xf numFmtId="0" fontId="0" fillId="0" borderId="3" xfId="0" applyBorder="1" applyAlignment="1">
      <alignment horizontal="center"/>
    </xf>
    <xf numFmtId="4" fontId="0" fillId="0" borderId="3" xfId="0" applyNumberFormat="1" applyBorder="1"/>
    <xf numFmtId="0" fontId="0" fillId="0" borderId="3" xfId="0" applyFill="1" applyBorder="1"/>
    <xf numFmtId="0" fontId="1" fillId="0" borderId="3" xfId="0" applyFont="1" applyFill="1" applyBorder="1"/>
    <xf numFmtId="4" fontId="1" fillId="0" borderId="3" xfId="0" applyNumberFormat="1" applyFont="1" applyFill="1" applyBorder="1"/>
    <xf numFmtId="0" fontId="1" fillId="3" borderId="3" xfId="0" applyFont="1" applyFill="1" applyBorder="1" applyAlignment="1">
      <alignment horizontal="center"/>
    </xf>
    <xf numFmtId="0" fontId="0" fillId="0" borderId="3" xfId="0" applyFont="1" applyFill="1" applyBorder="1"/>
    <xf numFmtId="0" fontId="0" fillId="0" borderId="6" xfId="0" applyFill="1" applyBorder="1" applyAlignment="1">
      <alignment horizontal="center"/>
    </xf>
    <xf numFmtId="0" fontId="0" fillId="0" borderId="6" xfId="0" applyFill="1" applyBorder="1"/>
    <xf numFmtId="0" fontId="0" fillId="0" borderId="4" xfId="0" applyFill="1" applyBorder="1"/>
    <xf numFmtId="4" fontId="1" fillId="0" borderId="4" xfId="0" applyNumberFormat="1" applyFont="1" applyFill="1" applyBorder="1"/>
    <xf numFmtId="4" fontId="0" fillId="0" borderId="6" xfId="0" applyNumberFormat="1" applyFill="1" applyBorder="1" applyAlignment="1">
      <alignment horizontal="center"/>
    </xf>
    <xf numFmtId="4" fontId="0" fillId="0" borderId="6" xfId="0" applyNumberFormat="1" applyFont="1" applyFill="1" applyBorder="1"/>
    <xf numFmtId="0" fontId="5" fillId="3" borderId="5" xfId="0" applyFont="1" applyFill="1" applyBorder="1"/>
    <xf numFmtId="0" fontId="3" fillId="3" borderId="5" xfId="0" applyFont="1" applyFill="1" applyBorder="1" applyAlignment="1">
      <alignment wrapText="1"/>
    </xf>
    <xf numFmtId="4" fontId="3" fillId="3" borderId="5" xfId="0" applyNumberFormat="1" applyFont="1" applyFill="1" applyBorder="1"/>
    <xf numFmtId="0" fontId="1" fillId="0" borderId="5" xfId="0" applyFont="1" applyFill="1" applyBorder="1"/>
    <xf numFmtId="4" fontId="1" fillId="0" borderId="5" xfId="0" applyNumberFormat="1" applyFont="1" applyFill="1" applyBorder="1"/>
    <xf numFmtId="0" fontId="0" fillId="0" borderId="5" xfId="0" applyFont="1" applyFill="1" applyBorder="1"/>
    <xf numFmtId="0" fontId="0" fillId="0" borderId="0" xfId="0" applyFill="1"/>
    <xf numFmtId="0" fontId="0" fillId="0" borderId="6" xfId="0" applyFont="1" applyFill="1" applyBorder="1" applyAlignment="1">
      <alignment wrapText="1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wrapText="1"/>
    </xf>
    <xf numFmtId="0" fontId="0" fillId="4" borderId="0" xfId="0" applyFill="1" applyBorder="1"/>
    <xf numFmtId="0" fontId="3" fillId="4" borderId="0" xfId="0" applyFont="1" applyFill="1" applyBorder="1" applyAlignment="1">
      <alignment wrapText="1"/>
    </xf>
    <xf numFmtId="0" fontId="5" fillId="4" borderId="0" xfId="0" applyFont="1" applyFill="1" applyBorder="1" applyAlignment="1"/>
    <xf numFmtId="4" fontId="3" fillId="4" borderId="0" xfId="0" applyNumberFormat="1" applyFont="1" applyFill="1" applyBorder="1"/>
    <xf numFmtId="0" fontId="0" fillId="0" borderId="0" xfId="0" applyBorder="1"/>
    <xf numFmtId="0" fontId="0" fillId="0" borderId="8" xfId="0" applyBorder="1"/>
    <xf numFmtId="0" fontId="10" fillId="0" borderId="8" xfId="0" applyFont="1" applyBorder="1"/>
    <xf numFmtId="0" fontId="5" fillId="0" borderId="10" xfId="0" applyFont="1" applyBorder="1"/>
    <xf numFmtId="0" fontId="3" fillId="0" borderId="6" xfId="0" applyFont="1" applyFill="1" applyBorder="1"/>
    <xf numFmtId="0" fontId="0" fillId="3" borderId="7" xfId="0" applyFill="1" applyBorder="1"/>
    <xf numFmtId="0" fontId="6" fillId="5" borderId="7" xfId="0" applyFont="1" applyFill="1" applyBorder="1"/>
    <xf numFmtId="0" fontId="7" fillId="5" borderId="8" xfId="0" applyFont="1" applyFill="1" applyBorder="1" applyAlignment="1">
      <alignment wrapText="1"/>
    </xf>
    <xf numFmtId="0" fontId="6" fillId="5" borderId="8" xfId="0" applyFont="1" applyFill="1" applyBorder="1"/>
    <xf numFmtId="0" fontId="6" fillId="5" borderId="9" xfId="0" applyFont="1" applyFill="1" applyBorder="1"/>
    <xf numFmtId="0" fontId="0" fillId="3" borderId="5" xfId="0" applyFill="1" applyBorder="1"/>
    <xf numFmtId="0" fontId="1" fillId="3" borderId="5" xfId="0" applyFont="1" applyFill="1" applyBorder="1"/>
    <xf numFmtId="4" fontId="1" fillId="3" borderId="5" xfId="0" applyNumberFormat="1" applyFont="1" applyFill="1" applyBorder="1"/>
    <xf numFmtId="0" fontId="1" fillId="3" borderId="5" xfId="0" applyFont="1" applyFill="1" applyBorder="1" applyAlignment="1">
      <alignment horizontal="center"/>
    </xf>
    <xf numFmtId="0" fontId="0" fillId="0" borderId="7" xfId="0" applyBorder="1"/>
    <xf numFmtId="0" fontId="0" fillId="0" borderId="5" xfId="0" applyFill="1" applyBorder="1" applyAlignment="1">
      <alignment horizontal="center"/>
    </xf>
    <xf numFmtId="4" fontId="0" fillId="0" borderId="5" xfId="0" applyNumberFormat="1" applyFill="1" applyBorder="1" applyAlignment="1">
      <alignment horizontal="center"/>
    </xf>
    <xf numFmtId="0" fontId="0" fillId="0" borderId="5" xfId="0" applyFont="1" applyFill="1" applyBorder="1" applyAlignment="1">
      <alignment wrapText="1"/>
    </xf>
    <xf numFmtId="4" fontId="0" fillId="0" borderId="5" xfId="0" applyNumberFormat="1" applyFont="1" applyFill="1" applyBorder="1"/>
    <xf numFmtId="0" fontId="8" fillId="5" borderId="8" xfId="0" applyFont="1" applyFill="1" applyBorder="1"/>
    <xf numFmtId="0" fontId="9" fillId="5" borderId="8" xfId="0" applyFont="1" applyFill="1" applyBorder="1"/>
    <xf numFmtId="0" fontId="8" fillId="5" borderId="7" xfId="0" applyFont="1" applyFill="1" applyBorder="1"/>
    <xf numFmtId="0" fontId="8" fillId="5" borderId="9" xfId="0" applyFont="1" applyFill="1" applyBorder="1"/>
    <xf numFmtId="4" fontId="3" fillId="3" borderId="7" xfId="0" applyNumberFormat="1" applyFont="1" applyFill="1" applyBorder="1" applyAlignment="1"/>
    <xf numFmtId="4" fontId="3" fillId="3" borderId="8" xfId="0" applyNumberFormat="1" applyFont="1" applyFill="1" applyBorder="1" applyAlignment="1"/>
    <xf numFmtId="4" fontId="3" fillId="3" borderId="9" xfId="0" applyNumberFormat="1" applyFont="1" applyFill="1" applyBorder="1" applyAlignment="1"/>
    <xf numFmtId="4" fontId="3" fillId="3" borderId="5" xfId="0" applyNumberFormat="1" applyFont="1" applyFill="1" applyBorder="1" applyAlignment="1"/>
    <xf numFmtId="0" fontId="0" fillId="0" borderId="12" xfId="0" applyBorder="1"/>
    <xf numFmtId="4" fontId="3" fillId="0" borderId="5" xfId="0" applyNumberFormat="1" applyFont="1" applyBorder="1"/>
    <xf numFmtId="0" fontId="0" fillId="4" borderId="11" xfId="0" applyFill="1" applyBorder="1"/>
    <xf numFmtId="0" fontId="3" fillId="4" borderId="11" xfId="0" applyFont="1" applyFill="1" applyBorder="1" applyAlignment="1">
      <alignment wrapText="1"/>
    </xf>
    <xf numFmtId="0" fontId="5" fillId="4" borderId="11" xfId="0" applyFont="1" applyFill="1" applyBorder="1" applyAlignment="1"/>
    <xf numFmtId="4" fontId="3" fillId="4" borderId="11" xfId="0" applyNumberFormat="1" applyFont="1" applyFill="1" applyBorder="1"/>
    <xf numFmtId="0" fontId="1" fillId="4" borderId="3" xfId="0" applyFont="1" applyFill="1" applyBorder="1" applyAlignment="1">
      <alignment horizontal="center" vertical="center"/>
    </xf>
    <xf numFmtId="0" fontId="1" fillId="4" borderId="3" xfId="0" applyFont="1" applyFill="1" applyBorder="1"/>
    <xf numFmtId="0" fontId="0" fillId="4" borderId="3" xfId="0" applyFill="1" applyBorder="1"/>
    <xf numFmtId="0" fontId="0" fillId="0" borderId="0" xfId="0" applyAlignment="1">
      <alignment vertical="top" wrapText="1"/>
    </xf>
    <xf numFmtId="0" fontId="4" fillId="0" borderId="0" xfId="0" applyFont="1" applyBorder="1" applyAlignment="1">
      <alignment horizontal="left" vertical="center" wrapText="1"/>
    </xf>
    <xf numFmtId="0" fontId="0" fillId="0" borderId="0" xfId="0" applyAlignment="1"/>
    <xf numFmtId="0" fontId="5" fillId="3" borderId="5" xfId="0" applyFont="1" applyFill="1" applyBorder="1" applyAlignment="1"/>
    <xf numFmtId="0" fontId="5" fillId="0" borderId="10" xfId="0" applyFont="1" applyBorder="1" applyAlignment="1"/>
    <xf numFmtId="0" fontId="5" fillId="0" borderId="11" xfId="0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8"/>
  <sheetViews>
    <sheetView zoomScaleNormal="100" workbookViewId="0">
      <selection activeCell="B2" sqref="B2:F38"/>
    </sheetView>
  </sheetViews>
  <sheetFormatPr defaultRowHeight="15" x14ac:dyDescent="0.25"/>
  <cols>
    <col min="1" max="1" width="6.7109375" customWidth="1"/>
    <col min="2" max="2" width="40.7109375" customWidth="1"/>
  </cols>
  <sheetData>
    <row r="1" spans="1:6" ht="34.5" customHeight="1" x14ac:dyDescent="0.25">
      <c r="A1" s="95" t="s">
        <v>145</v>
      </c>
      <c r="B1" s="95"/>
      <c r="C1" s="96"/>
      <c r="D1" s="96"/>
      <c r="E1" s="96"/>
      <c r="F1" s="96"/>
    </row>
    <row r="2" spans="1:6" ht="24.95" customHeight="1" x14ac:dyDescent="0.25">
      <c r="B2" s="94" t="s">
        <v>114</v>
      </c>
      <c r="C2" s="94"/>
      <c r="D2" s="94"/>
      <c r="E2" s="94"/>
      <c r="F2" s="94"/>
    </row>
    <row r="3" spans="1:6" x14ac:dyDescent="0.25">
      <c r="B3" s="94"/>
      <c r="C3" s="94"/>
      <c r="D3" s="94"/>
      <c r="E3" s="94"/>
      <c r="F3" s="94"/>
    </row>
    <row r="4" spans="1:6" x14ac:dyDescent="0.25">
      <c r="B4" s="94"/>
      <c r="C4" s="94"/>
      <c r="D4" s="94"/>
      <c r="E4" s="94"/>
      <c r="F4" s="94"/>
    </row>
    <row r="5" spans="1:6" x14ac:dyDescent="0.25">
      <c r="B5" s="94"/>
      <c r="C5" s="94"/>
      <c r="D5" s="94"/>
      <c r="E5" s="94"/>
      <c r="F5" s="94"/>
    </row>
    <row r="6" spans="1:6" x14ac:dyDescent="0.25">
      <c r="B6" s="94"/>
      <c r="C6" s="94"/>
      <c r="D6" s="94"/>
      <c r="E6" s="94"/>
      <c r="F6" s="94"/>
    </row>
    <row r="7" spans="1:6" x14ac:dyDescent="0.25">
      <c r="B7" s="94"/>
      <c r="C7" s="94"/>
      <c r="D7" s="94"/>
      <c r="E7" s="94"/>
      <c r="F7" s="94"/>
    </row>
    <row r="8" spans="1:6" x14ac:dyDescent="0.25">
      <c r="B8" s="94"/>
      <c r="C8" s="94"/>
      <c r="D8" s="94"/>
      <c r="E8" s="94"/>
      <c r="F8" s="94"/>
    </row>
    <row r="9" spans="1:6" x14ac:dyDescent="0.25">
      <c r="B9" s="94"/>
      <c r="C9" s="94"/>
      <c r="D9" s="94"/>
      <c r="E9" s="94"/>
      <c r="F9" s="94"/>
    </row>
    <row r="10" spans="1:6" x14ac:dyDescent="0.25">
      <c r="B10" s="94"/>
      <c r="C10" s="94"/>
      <c r="D10" s="94"/>
      <c r="E10" s="94"/>
      <c r="F10" s="94"/>
    </row>
    <row r="11" spans="1:6" x14ac:dyDescent="0.25">
      <c r="B11" s="94"/>
      <c r="C11" s="94"/>
      <c r="D11" s="94"/>
      <c r="E11" s="94"/>
      <c r="F11" s="94"/>
    </row>
    <row r="12" spans="1:6" x14ac:dyDescent="0.25">
      <c r="B12" s="94"/>
      <c r="C12" s="94"/>
      <c r="D12" s="94"/>
      <c r="E12" s="94"/>
      <c r="F12" s="94"/>
    </row>
    <row r="13" spans="1:6" x14ac:dyDescent="0.25">
      <c r="B13" s="94"/>
      <c r="C13" s="94"/>
      <c r="D13" s="94"/>
      <c r="E13" s="94"/>
      <c r="F13" s="94"/>
    </row>
    <row r="14" spans="1:6" x14ac:dyDescent="0.25">
      <c r="B14" s="94"/>
      <c r="C14" s="94"/>
      <c r="D14" s="94"/>
      <c r="E14" s="94"/>
      <c r="F14" s="94"/>
    </row>
    <row r="15" spans="1:6" x14ac:dyDescent="0.25">
      <c r="B15" s="94"/>
      <c r="C15" s="94"/>
      <c r="D15" s="94"/>
      <c r="E15" s="94"/>
      <c r="F15" s="94"/>
    </row>
    <row r="16" spans="1:6" x14ac:dyDescent="0.25">
      <c r="B16" s="94"/>
      <c r="C16" s="94"/>
      <c r="D16" s="94"/>
      <c r="E16" s="94"/>
      <c r="F16" s="94"/>
    </row>
    <row r="17" spans="2:6" x14ac:dyDescent="0.25">
      <c r="B17" s="94"/>
      <c r="C17" s="94"/>
      <c r="D17" s="94"/>
      <c r="E17" s="94"/>
      <c r="F17" s="94"/>
    </row>
    <row r="18" spans="2:6" x14ac:dyDescent="0.25">
      <c r="B18" s="94"/>
      <c r="C18" s="94"/>
      <c r="D18" s="94"/>
      <c r="E18" s="94"/>
      <c r="F18" s="94"/>
    </row>
    <row r="19" spans="2:6" x14ac:dyDescent="0.25">
      <c r="B19" s="94"/>
      <c r="C19" s="94"/>
      <c r="D19" s="94"/>
      <c r="E19" s="94"/>
      <c r="F19" s="94"/>
    </row>
    <row r="20" spans="2:6" x14ac:dyDescent="0.25">
      <c r="B20" s="94"/>
      <c r="C20" s="94"/>
      <c r="D20" s="94"/>
      <c r="E20" s="94"/>
      <c r="F20" s="94"/>
    </row>
    <row r="21" spans="2:6" x14ac:dyDescent="0.25">
      <c r="B21" s="94"/>
      <c r="C21" s="94"/>
      <c r="D21" s="94"/>
      <c r="E21" s="94"/>
      <c r="F21" s="94"/>
    </row>
    <row r="22" spans="2:6" x14ac:dyDescent="0.25">
      <c r="B22" s="94"/>
      <c r="C22" s="94"/>
      <c r="D22" s="94"/>
      <c r="E22" s="94"/>
      <c r="F22" s="94"/>
    </row>
    <row r="23" spans="2:6" x14ac:dyDescent="0.25">
      <c r="B23" s="94"/>
      <c r="C23" s="94"/>
      <c r="D23" s="94"/>
      <c r="E23" s="94"/>
      <c r="F23" s="94"/>
    </row>
    <row r="24" spans="2:6" x14ac:dyDescent="0.25">
      <c r="B24" s="94"/>
      <c r="C24" s="94"/>
      <c r="D24" s="94"/>
      <c r="E24" s="94"/>
      <c r="F24" s="94"/>
    </row>
    <row r="25" spans="2:6" x14ac:dyDescent="0.25">
      <c r="B25" s="94"/>
      <c r="C25" s="94"/>
      <c r="D25" s="94"/>
      <c r="E25" s="94"/>
      <c r="F25" s="94"/>
    </row>
    <row r="26" spans="2:6" x14ac:dyDescent="0.25">
      <c r="B26" s="94"/>
      <c r="C26" s="94"/>
      <c r="D26" s="94"/>
      <c r="E26" s="94"/>
      <c r="F26" s="94"/>
    </row>
    <row r="27" spans="2:6" x14ac:dyDescent="0.25">
      <c r="B27" s="94"/>
      <c r="C27" s="94"/>
      <c r="D27" s="94"/>
      <c r="E27" s="94"/>
      <c r="F27" s="94"/>
    </row>
    <row r="28" spans="2:6" x14ac:dyDescent="0.25">
      <c r="B28" s="94"/>
      <c r="C28" s="94"/>
      <c r="D28" s="94"/>
      <c r="E28" s="94"/>
      <c r="F28" s="94"/>
    </row>
    <row r="29" spans="2:6" x14ac:dyDescent="0.25">
      <c r="B29" s="94"/>
      <c r="C29" s="94"/>
      <c r="D29" s="94"/>
      <c r="E29" s="94"/>
      <c r="F29" s="94"/>
    </row>
    <row r="30" spans="2:6" x14ac:dyDescent="0.25">
      <c r="B30" s="94"/>
      <c r="C30" s="94"/>
      <c r="D30" s="94"/>
      <c r="E30" s="94"/>
      <c r="F30" s="94"/>
    </row>
    <row r="31" spans="2:6" x14ac:dyDescent="0.25">
      <c r="B31" s="94"/>
      <c r="C31" s="94"/>
      <c r="D31" s="94"/>
      <c r="E31" s="94"/>
      <c r="F31" s="94"/>
    </row>
    <row r="32" spans="2:6" x14ac:dyDescent="0.25">
      <c r="B32" s="94"/>
      <c r="C32" s="94"/>
      <c r="D32" s="94"/>
      <c r="E32" s="94"/>
      <c r="F32" s="94"/>
    </row>
    <row r="33" spans="2:6" x14ac:dyDescent="0.25">
      <c r="B33" s="94"/>
      <c r="C33" s="94"/>
      <c r="D33" s="94"/>
      <c r="E33" s="94"/>
      <c r="F33" s="94"/>
    </row>
    <row r="34" spans="2:6" x14ac:dyDescent="0.25">
      <c r="B34" s="94"/>
      <c r="C34" s="94"/>
      <c r="D34" s="94"/>
      <c r="E34" s="94"/>
      <c r="F34" s="94"/>
    </row>
    <row r="35" spans="2:6" x14ac:dyDescent="0.25">
      <c r="B35" s="94"/>
      <c r="C35" s="94"/>
      <c r="D35" s="94"/>
      <c r="E35" s="94"/>
      <c r="F35" s="94"/>
    </row>
    <row r="36" spans="2:6" x14ac:dyDescent="0.25">
      <c r="B36" s="94"/>
      <c r="C36" s="94"/>
      <c r="D36" s="94"/>
      <c r="E36" s="94"/>
      <c r="F36" s="94"/>
    </row>
    <row r="37" spans="2:6" x14ac:dyDescent="0.25">
      <c r="B37" s="94"/>
      <c r="C37" s="94"/>
      <c r="D37" s="94"/>
      <c r="E37" s="94"/>
      <c r="F37" s="94"/>
    </row>
    <row r="38" spans="2:6" x14ac:dyDescent="0.25">
      <c r="B38" s="94"/>
      <c r="C38" s="94"/>
      <c r="D38" s="94"/>
      <c r="E38" s="94"/>
      <c r="F38" s="94"/>
    </row>
  </sheetData>
  <mergeCells count="2">
    <mergeCell ref="B2:F38"/>
    <mergeCell ref="A1:F1"/>
  </mergeCells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5"/>
  <sheetViews>
    <sheetView showZeros="0" tabSelected="1" view="pageBreakPreview" topLeftCell="A240" zoomScale="90" zoomScaleNormal="90" zoomScaleSheetLayoutView="90" workbookViewId="0">
      <selection activeCell="E240" sqref="E240"/>
    </sheetView>
  </sheetViews>
  <sheetFormatPr defaultRowHeight="15" x14ac:dyDescent="0.25"/>
  <cols>
    <col min="1" max="1" width="7.7109375" customWidth="1"/>
    <col min="2" max="2" width="40.7109375" customWidth="1"/>
    <col min="3" max="4" width="8.7109375" customWidth="1"/>
    <col min="5" max="5" width="10.7109375" customWidth="1"/>
    <col min="6" max="6" width="13.85546875" customWidth="1"/>
  </cols>
  <sheetData>
    <row r="1" spans="1:8" ht="18.75" customHeight="1" x14ac:dyDescent="0.25">
      <c r="A1" s="79"/>
      <c r="B1" s="78" t="s">
        <v>146</v>
      </c>
      <c r="C1" s="77"/>
      <c r="D1" s="77"/>
      <c r="E1" s="77"/>
      <c r="F1" s="80"/>
    </row>
    <row r="2" spans="1:8" ht="30.75" thickBot="1" x14ac:dyDescent="0.3">
      <c r="A2" s="1" t="s">
        <v>0</v>
      </c>
      <c r="B2" s="2" t="s">
        <v>1</v>
      </c>
      <c r="C2" s="1" t="s">
        <v>2</v>
      </c>
      <c r="D2" s="3" t="s">
        <v>3</v>
      </c>
      <c r="E2" s="3" t="s">
        <v>4</v>
      </c>
      <c r="F2" s="3" t="s">
        <v>5</v>
      </c>
    </row>
    <row r="3" spans="1:8" x14ac:dyDescent="0.25">
      <c r="A3" s="4"/>
      <c r="B3" s="4"/>
      <c r="C3" s="4"/>
      <c r="D3" s="4"/>
      <c r="E3" s="4"/>
      <c r="F3" s="4"/>
    </row>
    <row r="4" spans="1:8" ht="18" customHeight="1" x14ac:dyDescent="0.3">
      <c r="A4" s="5"/>
      <c r="B4" s="6" t="s">
        <v>138</v>
      </c>
      <c r="C4" s="7"/>
      <c r="D4" s="7"/>
      <c r="E4" s="7"/>
      <c r="F4" s="7"/>
    </row>
    <row r="5" spans="1:8" x14ac:dyDescent="0.25">
      <c r="A5" s="8"/>
      <c r="B5" s="8"/>
      <c r="C5" s="8"/>
      <c r="D5" s="8"/>
      <c r="E5" s="8"/>
      <c r="F5" s="8"/>
    </row>
    <row r="6" spans="1:8" ht="17.25" x14ac:dyDescent="0.3">
      <c r="A6" s="9" t="s">
        <v>6</v>
      </c>
      <c r="B6" s="10" t="s">
        <v>34</v>
      </c>
      <c r="C6" s="11"/>
      <c r="D6" s="11"/>
      <c r="E6" s="11"/>
      <c r="F6" s="11"/>
    </row>
    <row r="7" spans="1:8" x14ac:dyDescent="0.25">
      <c r="A7" s="8"/>
      <c r="B7" s="8"/>
      <c r="C7" s="8"/>
      <c r="D7" s="8"/>
      <c r="E7" s="8"/>
      <c r="F7" s="8"/>
    </row>
    <row r="8" spans="1:8" x14ac:dyDescent="0.25">
      <c r="A8" s="12" t="s">
        <v>7</v>
      </c>
      <c r="B8" s="13" t="s">
        <v>19</v>
      </c>
      <c r="C8" s="11"/>
      <c r="D8" s="11"/>
      <c r="E8" s="11"/>
      <c r="F8" s="11"/>
    </row>
    <row r="9" spans="1:8" x14ac:dyDescent="0.25">
      <c r="A9" s="14"/>
      <c r="B9" s="14"/>
      <c r="C9" s="14"/>
      <c r="D9" s="14"/>
      <c r="E9" s="14"/>
      <c r="F9" s="14"/>
    </row>
    <row r="10" spans="1:8" x14ac:dyDescent="0.25">
      <c r="A10" s="15" t="s">
        <v>8</v>
      </c>
      <c r="B10" s="16" t="s">
        <v>32</v>
      </c>
      <c r="C10" s="15" t="s">
        <v>33</v>
      </c>
      <c r="D10" s="15">
        <v>1</v>
      </c>
      <c r="E10" s="20"/>
      <c r="F10" s="20">
        <f>D10*E10</f>
        <v>0</v>
      </c>
      <c r="H10" s="50"/>
    </row>
    <row r="11" spans="1:8" ht="60" x14ac:dyDescent="0.25">
      <c r="A11" s="8"/>
      <c r="B11" s="30" t="s">
        <v>60</v>
      </c>
      <c r="C11" s="8"/>
      <c r="D11" s="8"/>
      <c r="E11" s="8"/>
      <c r="F11" s="8"/>
    </row>
    <row r="12" spans="1:8" x14ac:dyDescent="0.25">
      <c r="A12" s="14"/>
      <c r="B12" s="14" t="s">
        <v>18</v>
      </c>
      <c r="C12" s="14"/>
      <c r="D12" s="14"/>
      <c r="E12" s="14"/>
      <c r="F12" s="14"/>
    </row>
    <row r="13" spans="1:8" ht="15" customHeight="1" x14ac:dyDescent="0.25">
      <c r="A13" s="18"/>
      <c r="B13" s="18"/>
      <c r="C13" s="22"/>
      <c r="D13" s="24"/>
      <c r="E13" s="24"/>
      <c r="F13" s="25"/>
    </row>
    <row r="14" spans="1:8" x14ac:dyDescent="0.25">
      <c r="A14" s="15" t="s">
        <v>17</v>
      </c>
      <c r="B14" s="16" t="s">
        <v>137</v>
      </c>
      <c r="C14" s="15" t="s">
        <v>33</v>
      </c>
      <c r="D14" s="15">
        <v>1</v>
      </c>
      <c r="E14" s="20"/>
      <c r="F14" s="20">
        <f>D14*E14</f>
        <v>0</v>
      </c>
    </row>
    <row r="15" spans="1:8" ht="45" x14ac:dyDescent="0.25">
      <c r="A15" s="8"/>
      <c r="B15" s="52" t="s">
        <v>136</v>
      </c>
      <c r="C15" s="8"/>
      <c r="D15" s="8"/>
      <c r="E15" s="8"/>
      <c r="F15" s="8"/>
    </row>
    <row r="16" spans="1:8" x14ac:dyDescent="0.25">
      <c r="A16" s="14"/>
      <c r="B16" s="14" t="s">
        <v>18</v>
      </c>
      <c r="C16" s="14"/>
      <c r="D16" s="14"/>
      <c r="E16" s="14"/>
      <c r="F16" s="14"/>
    </row>
    <row r="17" spans="1:6" ht="15" customHeight="1" x14ac:dyDescent="0.25">
      <c r="A17" s="18"/>
      <c r="B17" s="18"/>
      <c r="C17" s="22"/>
      <c r="D17" s="24"/>
      <c r="E17" s="24"/>
      <c r="F17" s="25"/>
    </row>
    <row r="18" spans="1:6" x14ac:dyDescent="0.25">
      <c r="A18" s="31" t="s">
        <v>20</v>
      </c>
      <c r="B18" s="8" t="s">
        <v>38</v>
      </c>
      <c r="C18" s="31"/>
      <c r="D18" s="32"/>
      <c r="E18" s="32"/>
      <c r="F18" s="32"/>
    </row>
    <row r="19" spans="1:6" ht="31.5" customHeight="1" x14ac:dyDescent="0.25">
      <c r="A19" s="8"/>
      <c r="B19" s="30" t="s">
        <v>37</v>
      </c>
      <c r="C19" s="8"/>
      <c r="D19" s="8"/>
      <c r="E19" s="8"/>
      <c r="F19" s="8"/>
    </row>
    <row r="20" spans="1:6" x14ac:dyDescent="0.25">
      <c r="A20" s="8"/>
      <c r="B20" s="8" t="s">
        <v>48</v>
      </c>
      <c r="C20" s="8"/>
      <c r="D20" s="8"/>
      <c r="E20" s="8"/>
      <c r="F20" s="8"/>
    </row>
    <row r="21" spans="1:6" x14ac:dyDescent="0.25">
      <c r="A21" s="18" t="s">
        <v>42</v>
      </c>
      <c r="B21" s="26" t="s">
        <v>61</v>
      </c>
      <c r="C21" s="23" t="s">
        <v>9</v>
      </c>
      <c r="D21" s="27">
        <v>6</v>
      </c>
      <c r="E21" s="27"/>
      <c r="F21" s="25">
        <f>D21*E21</f>
        <v>0</v>
      </c>
    </row>
    <row r="22" spans="1:6" x14ac:dyDescent="0.25">
      <c r="A22" s="18" t="s">
        <v>43</v>
      </c>
      <c r="B22" s="26" t="s">
        <v>68</v>
      </c>
      <c r="C22" s="23" t="s">
        <v>9</v>
      </c>
      <c r="D22" s="27">
        <v>70</v>
      </c>
      <c r="E22" s="27"/>
      <c r="F22" s="25">
        <f t="shared" ref="F22:F24" si="0">D22*E22</f>
        <v>0</v>
      </c>
    </row>
    <row r="23" spans="1:6" x14ac:dyDescent="0.25">
      <c r="A23" s="18" t="s">
        <v>44</v>
      </c>
      <c r="B23" s="26" t="s">
        <v>69</v>
      </c>
      <c r="C23" s="23" t="s">
        <v>9</v>
      </c>
      <c r="D23" s="27">
        <v>24</v>
      </c>
      <c r="E23" s="27"/>
      <c r="F23" s="25">
        <f t="shared" si="0"/>
        <v>0</v>
      </c>
    </row>
    <row r="24" spans="1:6" x14ac:dyDescent="0.25">
      <c r="A24" s="18" t="s">
        <v>45</v>
      </c>
      <c r="B24" s="39" t="s">
        <v>62</v>
      </c>
      <c r="C24" s="23" t="s">
        <v>9</v>
      </c>
      <c r="D24" s="21">
        <v>16</v>
      </c>
      <c r="E24" s="27"/>
      <c r="F24" s="20">
        <f t="shared" si="0"/>
        <v>0</v>
      </c>
    </row>
    <row r="25" spans="1:6" x14ac:dyDescent="0.25">
      <c r="A25" s="18" t="s">
        <v>46</v>
      </c>
      <c r="B25" s="39" t="s">
        <v>63</v>
      </c>
      <c r="C25" s="23" t="s">
        <v>9</v>
      </c>
      <c r="D25" s="21">
        <v>4</v>
      </c>
      <c r="E25" s="27"/>
      <c r="F25" s="20">
        <f t="shared" ref="F25" si="1">D25*E25</f>
        <v>0</v>
      </c>
    </row>
    <row r="26" spans="1:6" x14ac:dyDescent="0.25">
      <c r="A26" s="18" t="s">
        <v>47</v>
      </c>
      <c r="B26" s="39" t="s">
        <v>70</v>
      </c>
      <c r="C26" s="23" t="s">
        <v>9</v>
      </c>
      <c r="D26" s="21">
        <v>28</v>
      </c>
      <c r="E26" s="27"/>
      <c r="F26" s="20">
        <f t="shared" ref="F26:F28" si="2">D26*E26</f>
        <v>0</v>
      </c>
    </row>
    <row r="27" spans="1:6" x14ac:dyDescent="0.25">
      <c r="A27" s="18" t="s">
        <v>64</v>
      </c>
      <c r="B27" s="39" t="s">
        <v>71</v>
      </c>
      <c r="C27" s="23" t="s">
        <v>9</v>
      </c>
      <c r="D27" s="21">
        <v>10</v>
      </c>
      <c r="E27" s="27"/>
      <c r="F27" s="20">
        <f t="shared" si="2"/>
        <v>0</v>
      </c>
    </row>
    <row r="28" spans="1:6" x14ac:dyDescent="0.25">
      <c r="A28" s="18" t="s">
        <v>65</v>
      </c>
      <c r="B28" s="39" t="s">
        <v>72</v>
      </c>
      <c r="C28" s="23" t="s">
        <v>9</v>
      </c>
      <c r="D28" s="21">
        <v>6</v>
      </c>
      <c r="E28" s="27"/>
      <c r="F28" s="20">
        <f t="shared" si="2"/>
        <v>0</v>
      </c>
    </row>
    <row r="29" spans="1:6" x14ac:dyDescent="0.25">
      <c r="A29" s="18" t="s">
        <v>66</v>
      </c>
      <c r="B29" s="39" t="s">
        <v>73</v>
      </c>
      <c r="C29" s="23" t="s">
        <v>9</v>
      </c>
      <c r="D29" s="21">
        <v>8</v>
      </c>
      <c r="E29" s="27"/>
      <c r="F29" s="20">
        <f t="shared" ref="F29" si="3">D29*E29</f>
        <v>0</v>
      </c>
    </row>
    <row r="30" spans="1:6" ht="15" customHeight="1" x14ac:dyDescent="0.25">
      <c r="A30" s="18"/>
      <c r="B30" s="18"/>
      <c r="C30" s="22"/>
      <c r="D30" s="24"/>
      <c r="E30" s="24"/>
      <c r="F30" s="25"/>
    </row>
    <row r="31" spans="1:6" x14ac:dyDescent="0.25">
      <c r="A31" s="31" t="s">
        <v>104</v>
      </c>
      <c r="B31" s="8" t="s">
        <v>39</v>
      </c>
      <c r="C31" s="31"/>
      <c r="D31" s="32"/>
      <c r="E31" s="32"/>
      <c r="F31" s="32"/>
    </row>
    <row r="32" spans="1:6" ht="45" x14ac:dyDescent="0.25">
      <c r="A32" s="8"/>
      <c r="B32" s="30" t="s">
        <v>41</v>
      </c>
      <c r="C32" s="8"/>
      <c r="D32" s="8"/>
      <c r="E32" s="8"/>
      <c r="F32" s="8"/>
    </row>
    <row r="33" spans="1:6" x14ac:dyDescent="0.25">
      <c r="A33" s="8"/>
      <c r="B33" s="8" t="s">
        <v>35</v>
      </c>
      <c r="C33" s="8"/>
      <c r="D33" s="8"/>
      <c r="E33" s="8"/>
      <c r="F33" s="8"/>
    </row>
    <row r="34" spans="1:6" x14ac:dyDescent="0.25">
      <c r="A34" s="18" t="s">
        <v>105</v>
      </c>
      <c r="B34" s="26" t="s">
        <v>61</v>
      </c>
      <c r="C34" s="23" t="s">
        <v>23</v>
      </c>
      <c r="D34" s="27">
        <v>30</v>
      </c>
      <c r="E34" s="27"/>
      <c r="F34" s="25">
        <f>D34*E34</f>
        <v>0</v>
      </c>
    </row>
    <row r="35" spans="1:6" x14ac:dyDescent="0.25">
      <c r="A35" s="18" t="s">
        <v>106</v>
      </c>
      <c r="B35" s="26" t="s">
        <v>74</v>
      </c>
      <c r="C35" s="23" t="s">
        <v>23</v>
      </c>
      <c r="D35" s="27">
        <v>350</v>
      </c>
      <c r="E35" s="27"/>
      <c r="F35" s="25">
        <f t="shared" ref="F35:F42" si="4">D35*E35</f>
        <v>0</v>
      </c>
    </row>
    <row r="36" spans="1:6" x14ac:dyDescent="0.25">
      <c r="A36" s="18" t="s">
        <v>107</v>
      </c>
      <c r="B36" s="26" t="s">
        <v>75</v>
      </c>
      <c r="C36" s="23" t="s">
        <v>23</v>
      </c>
      <c r="D36" s="27">
        <v>120</v>
      </c>
      <c r="E36" s="27"/>
      <c r="F36" s="25">
        <f t="shared" si="4"/>
        <v>0</v>
      </c>
    </row>
    <row r="37" spans="1:6" x14ac:dyDescent="0.25">
      <c r="A37" s="18" t="s">
        <v>108</v>
      </c>
      <c r="B37" s="26" t="s">
        <v>62</v>
      </c>
      <c r="C37" s="23" t="s">
        <v>23</v>
      </c>
      <c r="D37" s="27">
        <v>80</v>
      </c>
      <c r="E37" s="27"/>
      <c r="F37" s="25">
        <f t="shared" si="4"/>
        <v>0</v>
      </c>
    </row>
    <row r="38" spans="1:6" x14ac:dyDescent="0.25">
      <c r="A38" s="18" t="s">
        <v>109</v>
      </c>
      <c r="B38" s="39" t="s">
        <v>63</v>
      </c>
      <c r="C38" s="17" t="s">
        <v>23</v>
      </c>
      <c r="D38" s="21">
        <v>20</v>
      </c>
      <c r="E38" s="27"/>
      <c r="F38" s="20">
        <f t="shared" si="4"/>
        <v>0</v>
      </c>
    </row>
    <row r="39" spans="1:6" x14ac:dyDescent="0.25">
      <c r="A39" s="18" t="s">
        <v>110</v>
      </c>
      <c r="B39" s="39" t="s">
        <v>76</v>
      </c>
      <c r="C39" s="17" t="s">
        <v>23</v>
      </c>
      <c r="D39" s="21">
        <v>140</v>
      </c>
      <c r="E39" s="27"/>
      <c r="F39" s="20">
        <f t="shared" si="4"/>
        <v>0</v>
      </c>
    </row>
    <row r="40" spans="1:6" x14ac:dyDescent="0.25">
      <c r="A40" s="18" t="s">
        <v>111</v>
      </c>
      <c r="B40" s="39" t="s">
        <v>77</v>
      </c>
      <c r="C40" s="17" t="s">
        <v>23</v>
      </c>
      <c r="D40" s="21">
        <v>50</v>
      </c>
      <c r="E40" s="27"/>
      <c r="F40" s="20">
        <f t="shared" si="4"/>
        <v>0</v>
      </c>
    </row>
    <row r="41" spans="1:6" x14ac:dyDescent="0.25">
      <c r="A41" s="18" t="s">
        <v>112</v>
      </c>
      <c r="B41" s="39" t="s">
        <v>78</v>
      </c>
      <c r="C41" s="17" t="s">
        <v>23</v>
      </c>
      <c r="D41" s="21">
        <v>30</v>
      </c>
      <c r="E41" s="27"/>
      <c r="F41" s="20">
        <f t="shared" si="4"/>
        <v>0</v>
      </c>
    </row>
    <row r="42" spans="1:6" x14ac:dyDescent="0.25">
      <c r="A42" s="18" t="s">
        <v>113</v>
      </c>
      <c r="B42" s="39" t="s">
        <v>79</v>
      </c>
      <c r="C42" s="17" t="s">
        <v>23</v>
      </c>
      <c r="D42" s="21">
        <v>40</v>
      </c>
      <c r="E42" s="27"/>
      <c r="F42" s="20">
        <f t="shared" si="4"/>
        <v>0</v>
      </c>
    </row>
    <row r="43" spans="1:6" ht="15" customHeight="1" x14ac:dyDescent="0.25">
      <c r="A43" s="18"/>
      <c r="B43" s="18"/>
      <c r="C43" s="22"/>
      <c r="D43" s="24"/>
      <c r="E43" s="24"/>
      <c r="F43" s="25"/>
    </row>
    <row r="44" spans="1:6" x14ac:dyDescent="0.25">
      <c r="A44" s="22" t="s">
        <v>139</v>
      </c>
      <c r="B44" s="18" t="s">
        <v>140</v>
      </c>
      <c r="C44" s="73" t="s">
        <v>9</v>
      </c>
      <c r="D44" s="24">
        <v>20</v>
      </c>
      <c r="E44" s="74"/>
      <c r="F44" s="25">
        <f>D44*E44</f>
        <v>0</v>
      </c>
    </row>
    <row r="45" spans="1:6" ht="45" x14ac:dyDescent="0.25">
      <c r="A45" s="8"/>
      <c r="B45" s="52" t="s">
        <v>141</v>
      </c>
      <c r="C45" s="8"/>
      <c r="D45" s="8"/>
      <c r="E45" s="8"/>
      <c r="F45" s="8"/>
    </row>
    <row r="46" spans="1:6" x14ac:dyDescent="0.25">
      <c r="A46" s="14"/>
      <c r="B46" s="8" t="s">
        <v>48</v>
      </c>
      <c r="C46" s="14"/>
      <c r="D46" s="14"/>
      <c r="E46" s="14"/>
      <c r="F46" s="14"/>
    </row>
    <row r="47" spans="1:6" ht="15" customHeight="1" x14ac:dyDescent="0.25">
      <c r="A47" s="18"/>
      <c r="B47" s="18"/>
      <c r="C47" s="22"/>
      <c r="D47" s="24"/>
      <c r="E47" s="24"/>
      <c r="F47" s="25"/>
    </row>
    <row r="48" spans="1:6" x14ac:dyDescent="0.25">
      <c r="A48" s="15" t="s">
        <v>142</v>
      </c>
      <c r="B48" s="16" t="s">
        <v>143</v>
      </c>
      <c r="C48" s="38" t="s">
        <v>9</v>
      </c>
      <c r="D48" s="19">
        <v>10</v>
      </c>
      <c r="E48" s="42"/>
      <c r="F48" s="20">
        <f>D48*E48</f>
        <v>0</v>
      </c>
    </row>
    <row r="49" spans="1:6" ht="45" x14ac:dyDescent="0.25">
      <c r="A49" s="8"/>
      <c r="B49" s="52" t="s">
        <v>144</v>
      </c>
      <c r="C49" s="8"/>
      <c r="D49" s="8"/>
      <c r="E49" s="8"/>
      <c r="F49" s="8"/>
    </row>
    <row r="50" spans="1:6" x14ac:dyDescent="0.25">
      <c r="A50" s="8"/>
      <c r="B50" s="8" t="s">
        <v>48</v>
      </c>
      <c r="C50" s="8"/>
      <c r="D50" s="8"/>
      <c r="E50" s="8"/>
      <c r="F50" s="8"/>
    </row>
    <row r="51" spans="1:6" x14ac:dyDescent="0.25">
      <c r="A51" s="68"/>
      <c r="B51" s="69" t="s">
        <v>21</v>
      </c>
      <c r="C51" s="68"/>
      <c r="D51" s="68"/>
      <c r="E51" s="68"/>
      <c r="F51" s="70">
        <f>SUM(F10:F50)</f>
        <v>0</v>
      </c>
    </row>
    <row r="52" spans="1:6" x14ac:dyDescent="0.25">
      <c r="A52" s="33"/>
      <c r="B52" s="34"/>
      <c r="C52" s="33"/>
      <c r="D52" s="33"/>
      <c r="E52" s="33"/>
      <c r="F52" s="35"/>
    </row>
    <row r="53" spans="1:6" x14ac:dyDescent="0.25">
      <c r="A53" s="71" t="s">
        <v>10</v>
      </c>
      <c r="B53" s="69" t="s">
        <v>24</v>
      </c>
      <c r="C53" s="68"/>
      <c r="D53" s="68"/>
      <c r="E53" s="68"/>
      <c r="F53" s="70"/>
    </row>
    <row r="54" spans="1:6" x14ac:dyDescent="0.25">
      <c r="A54" s="26"/>
      <c r="B54" s="47"/>
      <c r="C54" s="26"/>
      <c r="D54" s="26"/>
      <c r="E54" s="26"/>
      <c r="F54" s="48"/>
    </row>
    <row r="55" spans="1:6" x14ac:dyDescent="0.25">
      <c r="A55" s="31" t="s">
        <v>12</v>
      </c>
      <c r="B55" s="8" t="s">
        <v>123</v>
      </c>
      <c r="C55" s="38" t="s">
        <v>9</v>
      </c>
      <c r="D55" s="19">
        <v>20</v>
      </c>
      <c r="E55" s="42"/>
      <c r="F55" s="43">
        <f>D55*E55</f>
        <v>0</v>
      </c>
    </row>
    <row r="56" spans="1:6" ht="30" x14ac:dyDescent="0.25">
      <c r="A56" s="8"/>
      <c r="B56" s="30" t="s">
        <v>124</v>
      </c>
      <c r="C56" s="8"/>
      <c r="D56" s="8"/>
      <c r="E56" s="8"/>
      <c r="F56" s="8"/>
    </row>
    <row r="57" spans="1:6" x14ac:dyDescent="0.25">
      <c r="A57" s="8"/>
      <c r="B57" s="8" t="s">
        <v>48</v>
      </c>
      <c r="C57" s="8"/>
      <c r="D57" s="8"/>
      <c r="E57" s="8"/>
      <c r="F57" s="8"/>
    </row>
    <row r="58" spans="1:6" x14ac:dyDescent="0.25">
      <c r="A58" s="26"/>
      <c r="B58" s="49"/>
      <c r="C58" s="26"/>
      <c r="D58" s="26"/>
      <c r="E58" s="26"/>
      <c r="F58" s="48"/>
    </row>
    <row r="59" spans="1:6" x14ac:dyDescent="0.25">
      <c r="A59" s="31" t="s">
        <v>25</v>
      </c>
      <c r="B59" s="8" t="s">
        <v>36</v>
      </c>
      <c r="C59" s="31"/>
      <c r="D59" s="32"/>
      <c r="E59" s="32"/>
      <c r="F59" s="32"/>
    </row>
    <row r="60" spans="1:6" ht="45" x14ac:dyDescent="0.25">
      <c r="A60" s="8"/>
      <c r="B60" s="30" t="s">
        <v>40</v>
      </c>
      <c r="C60" s="8"/>
      <c r="D60" s="8"/>
      <c r="E60" s="8"/>
      <c r="F60" s="8"/>
    </row>
    <row r="61" spans="1:6" x14ac:dyDescent="0.25">
      <c r="A61" s="8"/>
      <c r="B61" s="8" t="s">
        <v>35</v>
      </c>
      <c r="C61" s="8"/>
      <c r="D61" s="8"/>
      <c r="E61" s="8"/>
      <c r="F61" s="8"/>
    </row>
    <row r="62" spans="1:6" x14ac:dyDescent="0.25">
      <c r="A62" s="18" t="s">
        <v>80</v>
      </c>
      <c r="B62" s="26" t="s">
        <v>61</v>
      </c>
      <c r="C62" s="23" t="s">
        <v>23</v>
      </c>
      <c r="D62" s="27">
        <v>30</v>
      </c>
      <c r="E62" s="27"/>
      <c r="F62" s="25">
        <f t="shared" ref="F62:F70" si="5">D62*E62</f>
        <v>0</v>
      </c>
    </row>
    <row r="63" spans="1:6" x14ac:dyDescent="0.25">
      <c r="A63" s="18" t="s">
        <v>81</v>
      </c>
      <c r="B63" s="26" t="s">
        <v>74</v>
      </c>
      <c r="C63" s="23" t="s">
        <v>23</v>
      </c>
      <c r="D63" s="27">
        <v>350</v>
      </c>
      <c r="E63" s="27"/>
      <c r="F63" s="25">
        <f t="shared" si="5"/>
        <v>0</v>
      </c>
    </row>
    <row r="64" spans="1:6" x14ac:dyDescent="0.25">
      <c r="A64" s="18" t="s">
        <v>82</v>
      </c>
      <c r="B64" s="26" t="s">
        <v>75</v>
      </c>
      <c r="C64" s="23" t="s">
        <v>23</v>
      </c>
      <c r="D64" s="27">
        <v>120</v>
      </c>
      <c r="E64" s="27"/>
      <c r="F64" s="25">
        <f t="shared" si="5"/>
        <v>0</v>
      </c>
    </row>
    <row r="65" spans="1:6" x14ac:dyDescent="0.25">
      <c r="A65" s="18" t="s">
        <v>83</v>
      </c>
      <c r="B65" s="39" t="s">
        <v>62</v>
      </c>
      <c r="C65" s="17" t="s">
        <v>23</v>
      </c>
      <c r="D65" s="21">
        <v>80</v>
      </c>
      <c r="E65" s="27"/>
      <c r="F65" s="20">
        <f t="shared" si="5"/>
        <v>0</v>
      </c>
    </row>
    <row r="66" spans="1:6" x14ac:dyDescent="0.25">
      <c r="A66" s="18" t="s">
        <v>84</v>
      </c>
      <c r="B66" s="39" t="s">
        <v>63</v>
      </c>
      <c r="C66" s="17" t="s">
        <v>23</v>
      </c>
      <c r="D66" s="21">
        <v>20</v>
      </c>
      <c r="E66" s="27"/>
      <c r="F66" s="20">
        <f t="shared" si="5"/>
        <v>0</v>
      </c>
    </row>
    <row r="67" spans="1:6" x14ac:dyDescent="0.25">
      <c r="A67" s="18" t="s">
        <v>85</v>
      </c>
      <c r="B67" s="39" t="s">
        <v>76</v>
      </c>
      <c r="C67" s="17" t="s">
        <v>23</v>
      </c>
      <c r="D67" s="21">
        <v>140</v>
      </c>
      <c r="E67" s="27"/>
      <c r="F67" s="20">
        <f t="shared" si="5"/>
        <v>0</v>
      </c>
    </row>
    <row r="68" spans="1:6" x14ac:dyDescent="0.25">
      <c r="A68" s="18" t="s">
        <v>86</v>
      </c>
      <c r="B68" s="39" t="s">
        <v>77</v>
      </c>
      <c r="C68" s="17" t="s">
        <v>23</v>
      </c>
      <c r="D68" s="21">
        <v>50</v>
      </c>
      <c r="E68" s="27"/>
      <c r="F68" s="20">
        <f t="shared" si="5"/>
        <v>0</v>
      </c>
    </row>
    <row r="69" spans="1:6" x14ac:dyDescent="0.25">
      <c r="A69" s="18" t="s">
        <v>87</v>
      </c>
      <c r="B69" s="39" t="s">
        <v>78</v>
      </c>
      <c r="C69" s="17" t="s">
        <v>23</v>
      </c>
      <c r="D69" s="21">
        <v>30</v>
      </c>
      <c r="E69" s="27"/>
      <c r="F69" s="20">
        <f t="shared" si="5"/>
        <v>0</v>
      </c>
    </row>
    <row r="70" spans="1:6" x14ac:dyDescent="0.25">
      <c r="A70" s="18" t="s">
        <v>88</v>
      </c>
      <c r="B70" s="26" t="s">
        <v>73</v>
      </c>
      <c r="C70" s="23" t="s">
        <v>23</v>
      </c>
      <c r="D70" s="27">
        <v>40</v>
      </c>
      <c r="E70" s="27"/>
      <c r="F70" s="25">
        <f t="shared" si="5"/>
        <v>0</v>
      </c>
    </row>
    <row r="71" spans="1:6" x14ac:dyDescent="0.25">
      <c r="A71" s="33"/>
      <c r="B71" s="37"/>
      <c r="C71" s="33"/>
      <c r="D71" s="33"/>
      <c r="E71" s="33"/>
      <c r="F71" s="35"/>
    </row>
    <row r="72" spans="1:6" ht="30" x14ac:dyDescent="0.25">
      <c r="A72" s="38" t="s">
        <v>27</v>
      </c>
      <c r="B72" s="51" t="s">
        <v>99</v>
      </c>
      <c r="C72" s="38"/>
      <c r="D72" s="19"/>
      <c r="E72" s="42"/>
      <c r="F72" s="43"/>
    </row>
    <row r="73" spans="1:6" ht="90" x14ac:dyDescent="0.25">
      <c r="A73" s="33"/>
      <c r="B73" s="30" t="s">
        <v>67</v>
      </c>
      <c r="C73" s="33"/>
      <c r="D73" s="33"/>
      <c r="E73" s="33"/>
      <c r="F73" s="35"/>
    </row>
    <row r="74" spans="1:6" x14ac:dyDescent="0.25">
      <c r="A74" s="8"/>
      <c r="B74" s="8" t="s">
        <v>35</v>
      </c>
      <c r="C74" s="8"/>
      <c r="D74" s="8"/>
      <c r="E74" s="8"/>
      <c r="F74" s="8"/>
    </row>
    <row r="75" spans="1:6" x14ac:dyDescent="0.25">
      <c r="A75" s="18" t="s">
        <v>89</v>
      </c>
      <c r="B75" s="26" t="s">
        <v>61</v>
      </c>
      <c r="C75" s="23" t="s">
        <v>23</v>
      </c>
      <c r="D75" s="27">
        <v>30</v>
      </c>
      <c r="E75" s="27"/>
      <c r="F75" s="25">
        <f>D75*E75</f>
        <v>0</v>
      </c>
    </row>
    <row r="76" spans="1:6" x14ac:dyDescent="0.25">
      <c r="A76" s="18" t="s">
        <v>90</v>
      </c>
      <c r="B76" s="26" t="s">
        <v>74</v>
      </c>
      <c r="C76" s="23" t="s">
        <v>23</v>
      </c>
      <c r="D76" s="27">
        <v>350</v>
      </c>
      <c r="E76" s="27"/>
      <c r="F76" s="25">
        <f t="shared" ref="F76" si="6">D76*E76</f>
        <v>0</v>
      </c>
    </row>
    <row r="77" spans="1:6" x14ac:dyDescent="0.25">
      <c r="A77" s="18" t="s">
        <v>95</v>
      </c>
      <c r="B77" s="39" t="s">
        <v>62</v>
      </c>
      <c r="C77" s="17" t="s">
        <v>23</v>
      </c>
      <c r="D77" s="21">
        <v>80</v>
      </c>
      <c r="E77" s="27"/>
      <c r="F77" s="20">
        <f>D77*E77</f>
        <v>0</v>
      </c>
    </row>
    <row r="78" spans="1:6" x14ac:dyDescent="0.25">
      <c r="A78" s="18" t="s">
        <v>91</v>
      </c>
      <c r="B78" s="39" t="s">
        <v>63</v>
      </c>
      <c r="C78" s="17" t="s">
        <v>23</v>
      </c>
      <c r="D78" s="21">
        <v>20</v>
      </c>
      <c r="E78" s="27"/>
      <c r="F78" s="20">
        <f>D78*E78</f>
        <v>0</v>
      </c>
    </row>
    <row r="79" spans="1:6" x14ac:dyDescent="0.25">
      <c r="A79" s="18" t="s">
        <v>92</v>
      </c>
      <c r="B79" s="39" t="s">
        <v>76</v>
      </c>
      <c r="C79" s="17" t="s">
        <v>23</v>
      </c>
      <c r="D79" s="21">
        <v>140</v>
      </c>
      <c r="E79" s="27"/>
      <c r="F79" s="20">
        <f>D79*E79</f>
        <v>0</v>
      </c>
    </row>
    <row r="80" spans="1:6" x14ac:dyDescent="0.25">
      <c r="A80" s="18" t="s">
        <v>93</v>
      </c>
      <c r="B80" s="39" t="s">
        <v>77</v>
      </c>
      <c r="C80" s="17" t="s">
        <v>23</v>
      </c>
      <c r="D80" s="21">
        <v>50</v>
      </c>
      <c r="E80" s="27"/>
      <c r="F80" s="20">
        <f>D80*E80</f>
        <v>0</v>
      </c>
    </row>
    <row r="81" spans="1:6" x14ac:dyDescent="0.25">
      <c r="A81" s="18" t="s">
        <v>94</v>
      </c>
      <c r="B81" s="26" t="s">
        <v>78</v>
      </c>
      <c r="C81" s="23" t="s">
        <v>23</v>
      </c>
      <c r="D81" s="27">
        <v>30</v>
      </c>
      <c r="E81" s="27"/>
      <c r="F81" s="25">
        <f>D81*E81</f>
        <v>0</v>
      </c>
    </row>
    <row r="82" spans="1:6" x14ac:dyDescent="0.25">
      <c r="A82" s="33"/>
      <c r="B82" s="37"/>
      <c r="C82" s="33"/>
      <c r="D82" s="33"/>
      <c r="E82" s="33"/>
      <c r="F82" s="35"/>
    </row>
    <row r="83" spans="1:6" ht="30" x14ac:dyDescent="0.25">
      <c r="A83" s="38" t="s">
        <v>96</v>
      </c>
      <c r="B83" s="51" t="s">
        <v>98</v>
      </c>
      <c r="C83" s="38"/>
      <c r="D83" s="19"/>
      <c r="E83" s="42"/>
      <c r="F83" s="43"/>
    </row>
    <row r="84" spans="1:6" ht="60" x14ac:dyDescent="0.25">
      <c r="A84" s="33" t="s">
        <v>28</v>
      </c>
      <c r="B84" s="30" t="s">
        <v>97</v>
      </c>
      <c r="C84" s="33"/>
      <c r="D84" s="33"/>
      <c r="E84" s="33"/>
      <c r="F84" s="35"/>
    </row>
    <row r="85" spans="1:6" x14ac:dyDescent="0.25">
      <c r="A85" s="33"/>
      <c r="B85" s="8" t="s">
        <v>35</v>
      </c>
      <c r="C85" s="33"/>
      <c r="D85" s="33"/>
      <c r="E85" s="33"/>
      <c r="F85" s="35"/>
    </row>
    <row r="86" spans="1:6" x14ac:dyDescent="0.25">
      <c r="A86" s="18" t="s">
        <v>100</v>
      </c>
      <c r="B86" s="26" t="s">
        <v>75</v>
      </c>
      <c r="C86" s="23" t="s">
        <v>23</v>
      </c>
      <c r="D86" s="27">
        <v>120</v>
      </c>
      <c r="E86" s="27"/>
      <c r="F86" s="25">
        <f t="shared" ref="F86:F87" si="7">D86*E86</f>
        <v>0</v>
      </c>
    </row>
    <row r="87" spans="1:6" x14ac:dyDescent="0.25">
      <c r="A87" s="18" t="s">
        <v>101</v>
      </c>
      <c r="B87" s="26" t="s">
        <v>73</v>
      </c>
      <c r="C87" s="23" t="s">
        <v>23</v>
      </c>
      <c r="D87" s="27">
        <v>40</v>
      </c>
      <c r="E87" s="27"/>
      <c r="F87" s="25">
        <f t="shared" si="7"/>
        <v>0</v>
      </c>
    </row>
    <row r="88" spans="1:6" x14ac:dyDescent="0.25">
      <c r="A88" s="38" t="s">
        <v>102</v>
      </c>
      <c r="B88" s="51" t="s">
        <v>55</v>
      </c>
      <c r="C88" s="38" t="s">
        <v>23</v>
      </c>
      <c r="D88" s="19">
        <v>2.46</v>
      </c>
      <c r="E88" s="42"/>
      <c r="F88" s="43">
        <f>D88*E88</f>
        <v>0</v>
      </c>
    </row>
    <row r="89" spans="1:6" ht="75" x14ac:dyDescent="0.25">
      <c r="A89" s="33" t="s">
        <v>28</v>
      </c>
      <c r="B89" s="30" t="s">
        <v>103</v>
      </c>
      <c r="C89" s="33"/>
      <c r="D89" s="33"/>
      <c r="E89" s="33"/>
      <c r="F89" s="35"/>
    </row>
    <row r="90" spans="1:6" x14ac:dyDescent="0.25">
      <c r="A90" s="40"/>
      <c r="B90" s="14" t="s">
        <v>59</v>
      </c>
      <c r="C90" s="40"/>
      <c r="D90" s="40"/>
      <c r="E90" s="40"/>
      <c r="F90" s="41"/>
    </row>
    <row r="91" spans="1:6" x14ac:dyDescent="0.25">
      <c r="A91" s="33"/>
      <c r="B91" s="37"/>
      <c r="C91" s="33"/>
      <c r="D91" s="33"/>
      <c r="E91" s="33"/>
      <c r="F91" s="35"/>
    </row>
    <row r="92" spans="1:6" x14ac:dyDescent="0.25">
      <c r="A92" s="11"/>
      <c r="B92" s="13" t="s">
        <v>26</v>
      </c>
      <c r="C92" s="11"/>
      <c r="D92" s="11"/>
      <c r="E92" s="11"/>
      <c r="F92" s="28">
        <f>SUM(F55:F91)</f>
        <v>0</v>
      </c>
    </row>
    <row r="93" spans="1:6" x14ac:dyDescent="0.25">
      <c r="A93" s="26"/>
      <c r="B93" s="49"/>
      <c r="C93" s="26"/>
      <c r="D93" s="26"/>
      <c r="E93" s="26"/>
      <c r="F93" s="48"/>
    </row>
    <row r="94" spans="1:6" x14ac:dyDescent="0.25">
      <c r="A94" s="36" t="s">
        <v>11</v>
      </c>
      <c r="B94" s="13" t="s">
        <v>49</v>
      </c>
      <c r="C94" s="11"/>
      <c r="D94" s="11"/>
      <c r="E94" s="11"/>
      <c r="F94" s="11"/>
    </row>
    <row r="95" spans="1:6" x14ac:dyDescent="0.25">
      <c r="A95" s="14"/>
      <c r="B95" s="14"/>
      <c r="C95" s="14"/>
      <c r="D95" s="14"/>
      <c r="E95" s="14"/>
      <c r="F95" s="14"/>
    </row>
    <row r="96" spans="1:6" x14ac:dyDescent="0.25">
      <c r="A96" s="22" t="s">
        <v>14</v>
      </c>
      <c r="B96" s="18" t="s">
        <v>51</v>
      </c>
      <c r="C96" s="38" t="s">
        <v>22</v>
      </c>
      <c r="D96" s="19">
        <v>0.5</v>
      </c>
      <c r="E96" s="42"/>
      <c r="F96" s="43">
        <f>D96*E96</f>
        <v>0</v>
      </c>
    </row>
    <row r="97" spans="1:6" ht="30" x14ac:dyDescent="0.25">
      <c r="A97" s="18"/>
      <c r="B97" s="29" t="s">
        <v>50</v>
      </c>
      <c r="C97" s="18"/>
      <c r="D97" s="18" t="s">
        <v>15</v>
      </c>
      <c r="E97" s="18"/>
      <c r="F97" s="18"/>
    </row>
    <row r="98" spans="1:6" x14ac:dyDescent="0.25">
      <c r="A98" s="14"/>
      <c r="B98" s="14" t="s">
        <v>52</v>
      </c>
      <c r="C98" s="14"/>
      <c r="D98" s="14"/>
      <c r="E98" s="14"/>
      <c r="F98" s="14"/>
    </row>
    <row r="99" spans="1:6" x14ac:dyDescent="0.25">
      <c r="A99" s="8"/>
      <c r="B99" s="8"/>
      <c r="C99" s="8"/>
      <c r="D99" s="8"/>
      <c r="E99" s="8"/>
      <c r="F99" s="8"/>
    </row>
    <row r="100" spans="1:6" x14ac:dyDescent="0.25">
      <c r="A100" s="11"/>
      <c r="B100" s="13" t="s">
        <v>16</v>
      </c>
      <c r="C100" s="11"/>
      <c r="D100" s="11"/>
      <c r="E100" s="11"/>
      <c r="F100" s="28">
        <f>SUM(F96:F99)</f>
        <v>0</v>
      </c>
    </row>
    <row r="101" spans="1:6" x14ac:dyDescent="0.25">
      <c r="A101" s="8"/>
      <c r="B101" s="8"/>
      <c r="C101" s="8"/>
      <c r="D101" s="8"/>
      <c r="E101" s="8"/>
      <c r="F101" s="8"/>
    </row>
    <row r="102" spans="1:6" x14ac:dyDescent="0.25">
      <c r="A102" s="36" t="s">
        <v>117</v>
      </c>
      <c r="B102" s="13" t="s">
        <v>29</v>
      </c>
      <c r="C102" s="11"/>
      <c r="D102" s="11"/>
      <c r="E102" s="11"/>
      <c r="F102" s="11"/>
    </row>
    <row r="103" spans="1:6" x14ac:dyDescent="0.25">
      <c r="A103" s="8"/>
      <c r="B103" s="8"/>
      <c r="C103" s="8"/>
      <c r="D103" s="8"/>
      <c r="E103" s="8"/>
      <c r="F103" s="8"/>
    </row>
    <row r="104" spans="1:6" x14ac:dyDescent="0.25">
      <c r="A104" s="15" t="s">
        <v>118</v>
      </c>
      <c r="B104" s="16" t="s">
        <v>115</v>
      </c>
      <c r="C104" s="15"/>
      <c r="D104" s="20"/>
      <c r="E104" s="19"/>
      <c r="F104" s="20"/>
    </row>
    <row r="105" spans="1:6" ht="66" customHeight="1" x14ac:dyDescent="0.25">
      <c r="A105" s="8"/>
      <c r="B105" s="30" t="s">
        <v>125</v>
      </c>
      <c r="C105" s="8"/>
      <c r="D105" s="8"/>
      <c r="E105" s="8"/>
      <c r="F105" s="8"/>
    </row>
    <row r="106" spans="1:6" ht="30" x14ac:dyDescent="0.25">
      <c r="A106" s="14"/>
      <c r="B106" s="53" t="s">
        <v>129</v>
      </c>
      <c r="C106" s="14"/>
      <c r="D106" s="14"/>
      <c r="E106" s="14"/>
      <c r="F106" s="14"/>
    </row>
    <row r="107" spans="1:6" x14ac:dyDescent="0.25">
      <c r="A107" s="22" t="s">
        <v>132</v>
      </c>
      <c r="B107" s="26" t="s">
        <v>127</v>
      </c>
      <c r="C107" s="15" t="s">
        <v>9</v>
      </c>
      <c r="D107" s="27">
        <v>246</v>
      </c>
      <c r="E107" s="27"/>
      <c r="F107" s="25">
        <f t="shared" ref="F107:F108" si="8">D107*E107</f>
        <v>0</v>
      </c>
    </row>
    <row r="108" spans="1:6" x14ac:dyDescent="0.25">
      <c r="A108" s="22" t="s">
        <v>133</v>
      </c>
      <c r="B108" s="26" t="s">
        <v>128</v>
      </c>
      <c r="C108" s="22" t="s">
        <v>9</v>
      </c>
      <c r="D108" s="27">
        <v>36</v>
      </c>
      <c r="E108" s="27"/>
      <c r="F108" s="25">
        <f t="shared" si="8"/>
        <v>0</v>
      </c>
    </row>
    <row r="109" spans="1:6" x14ac:dyDescent="0.25">
      <c r="A109" s="15" t="s">
        <v>119</v>
      </c>
      <c r="B109" s="16" t="s">
        <v>116</v>
      </c>
      <c r="C109" s="15"/>
      <c r="D109" s="20"/>
      <c r="E109" s="19"/>
      <c r="F109" s="20"/>
    </row>
    <row r="110" spans="1:6" ht="75" x14ac:dyDescent="0.25">
      <c r="A110" s="8"/>
      <c r="B110" s="30" t="s">
        <v>126</v>
      </c>
      <c r="C110" s="8"/>
      <c r="D110" s="8"/>
      <c r="E110" s="8"/>
      <c r="F110" s="8"/>
    </row>
    <row r="111" spans="1:6" ht="30" x14ac:dyDescent="0.25">
      <c r="A111" s="14"/>
      <c r="B111" s="53" t="s">
        <v>129</v>
      </c>
      <c r="C111" s="14"/>
      <c r="D111" s="14"/>
      <c r="E111" s="14"/>
      <c r="F111" s="14"/>
    </row>
    <row r="112" spans="1:6" x14ac:dyDescent="0.25">
      <c r="A112" s="22" t="s">
        <v>134</v>
      </c>
      <c r="B112" s="26" t="s">
        <v>130</v>
      </c>
      <c r="C112" s="15" t="s">
        <v>9</v>
      </c>
      <c r="D112" s="27">
        <v>246</v>
      </c>
      <c r="E112" s="27"/>
      <c r="F112" s="25">
        <f t="shared" ref="F112:F113" si="9">D112*E112</f>
        <v>0</v>
      </c>
    </row>
    <row r="113" spans="1:6" x14ac:dyDescent="0.25">
      <c r="A113" s="22" t="s">
        <v>135</v>
      </c>
      <c r="B113" s="26" t="s">
        <v>131</v>
      </c>
      <c r="C113" s="22" t="s">
        <v>9</v>
      </c>
      <c r="D113" s="27">
        <v>36</v>
      </c>
      <c r="E113" s="27"/>
      <c r="F113" s="25">
        <f t="shared" si="9"/>
        <v>0</v>
      </c>
    </row>
    <row r="114" spans="1:6" x14ac:dyDescent="0.25">
      <c r="A114" s="11"/>
      <c r="B114" s="13" t="s">
        <v>30</v>
      </c>
      <c r="C114" s="11"/>
      <c r="D114" s="11"/>
      <c r="E114" s="11"/>
      <c r="F114" s="28">
        <f>SUM(F104:F113)</f>
        <v>0</v>
      </c>
    </row>
    <row r="115" spans="1:6" x14ac:dyDescent="0.25">
      <c r="A115" s="8"/>
      <c r="B115" s="8"/>
      <c r="C115" s="8"/>
      <c r="D115" s="8"/>
      <c r="E115" s="8"/>
      <c r="F115" s="8"/>
    </row>
    <row r="116" spans="1:6" x14ac:dyDescent="0.25">
      <c r="A116" s="36" t="s">
        <v>120</v>
      </c>
      <c r="B116" s="13" t="s">
        <v>54</v>
      </c>
      <c r="C116" s="11"/>
      <c r="D116" s="11"/>
      <c r="E116" s="11"/>
      <c r="F116" s="11"/>
    </row>
    <row r="117" spans="1:6" x14ac:dyDescent="0.25">
      <c r="A117" s="8"/>
      <c r="B117" s="8"/>
      <c r="C117" s="8"/>
      <c r="D117" s="8"/>
      <c r="E117" s="8"/>
      <c r="F117" s="8"/>
    </row>
    <row r="118" spans="1:6" x14ac:dyDescent="0.25">
      <c r="A118" s="15" t="s">
        <v>121</v>
      </c>
      <c r="B118" s="51" t="s">
        <v>56</v>
      </c>
      <c r="C118" s="38" t="s">
        <v>13</v>
      </c>
      <c r="D118" s="19">
        <v>1</v>
      </c>
      <c r="E118" s="42"/>
      <c r="F118" s="43">
        <f>D118*E118</f>
        <v>0</v>
      </c>
    </row>
    <row r="119" spans="1:6" ht="30" x14ac:dyDescent="0.25">
      <c r="A119" s="8"/>
      <c r="B119" s="30" t="s">
        <v>57</v>
      </c>
      <c r="C119" s="33"/>
      <c r="D119" s="33"/>
      <c r="E119" s="33"/>
      <c r="F119" s="35"/>
    </row>
    <row r="120" spans="1:6" x14ac:dyDescent="0.25">
      <c r="A120" s="14"/>
      <c r="B120" s="14" t="s">
        <v>58</v>
      </c>
      <c r="C120" s="40"/>
      <c r="D120" s="40"/>
      <c r="E120" s="40"/>
      <c r="F120" s="41"/>
    </row>
    <row r="121" spans="1:6" x14ac:dyDescent="0.25">
      <c r="A121" s="11"/>
      <c r="B121" s="13" t="s">
        <v>122</v>
      </c>
      <c r="C121" s="11"/>
      <c r="D121" s="11"/>
      <c r="E121" s="11"/>
      <c r="F121" s="28">
        <f>SUM(F118:F120)</f>
        <v>0</v>
      </c>
    </row>
    <row r="122" spans="1:6" ht="17.25" x14ac:dyDescent="0.3">
      <c r="A122" s="44"/>
      <c r="B122" s="45" t="s">
        <v>167</v>
      </c>
      <c r="C122" s="97"/>
      <c r="D122" s="97"/>
      <c r="E122" s="97"/>
      <c r="F122" s="46">
        <f>F51+F92+F100+F114+F121</f>
        <v>0</v>
      </c>
    </row>
    <row r="123" spans="1:6" ht="17.25" x14ac:dyDescent="0.3">
      <c r="A123" s="54"/>
      <c r="B123" s="55"/>
      <c r="C123" s="56"/>
      <c r="D123" s="56"/>
      <c r="E123" s="56"/>
      <c r="F123" s="57"/>
    </row>
    <row r="124" spans="1:6" ht="17.25" x14ac:dyDescent="0.3">
      <c r="A124" s="54"/>
      <c r="B124" s="55"/>
      <c r="C124" s="56"/>
      <c r="D124" s="56"/>
      <c r="E124" s="56"/>
      <c r="F124" s="57"/>
    </row>
    <row r="125" spans="1:6" ht="15.75" x14ac:dyDescent="0.25">
      <c r="A125" s="64"/>
      <c r="B125" s="65" t="s">
        <v>165</v>
      </c>
      <c r="C125" s="66"/>
      <c r="D125" s="66"/>
      <c r="E125" s="66"/>
      <c r="F125" s="67"/>
    </row>
    <row r="126" spans="1:6" ht="30.75" customHeight="1" thickBot="1" x14ac:dyDescent="0.3">
      <c r="A126" s="1" t="s">
        <v>0</v>
      </c>
      <c r="B126" s="2" t="s">
        <v>1</v>
      </c>
      <c r="C126" s="1" t="s">
        <v>2</v>
      </c>
      <c r="D126" s="3" t="s">
        <v>3</v>
      </c>
      <c r="E126" s="3" t="s">
        <v>4</v>
      </c>
      <c r="F126" s="3" t="s">
        <v>5</v>
      </c>
    </row>
    <row r="127" spans="1:6" x14ac:dyDescent="0.25">
      <c r="A127" s="4"/>
      <c r="B127" s="4"/>
      <c r="C127" s="4"/>
      <c r="D127" s="4"/>
      <c r="E127" s="4"/>
      <c r="F127" s="4"/>
    </row>
    <row r="128" spans="1:6" ht="17.25" x14ac:dyDescent="0.3">
      <c r="A128" s="5"/>
      <c r="B128" s="6" t="s">
        <v>147</v>
      </c>
      <c r="C128" s="7"/>
      <c r="D128" s="7"/>
      <c r="E128" s="7"/>
      <c r="F128" s="7"/>
    </row>
    <row r="129" spans="1:6" x14ac:dyDescent="0.25">
      <c r="A129" s="8"/>
      <c r="B129" s="8"/>
      <c r="C129" s="8"/>
      <c r="D129" s="8"/>
      <c r="E129" s="8"/>
      <c r="F129" s="8"/>
    </row>
    <row r="130" spans="1:6" ht="17.25" x14ac:dyDescent="0.3">
      <c r="A130" s="9" t="s">
        <v>6</v>
      </c>
      <c r="B130" s="10" t="s">
        <v>34</v>
      </c>
      <c r="C130" s="11"/>
      <c r="D130" s="11"/>
      <c r="E130" s="11"/>
      <c r="F130" s="11"/>
    </row>
    <row r="131" spans="1:6" x14ac:dyDescent="0.25">
      <c r="A131" s="8"/>
      <c r="B131" s="8"/>
      <c r="C131" s="8"/>
      <c r="D131" s="8"/>
      <c r="E131" s="8"/>
      <c r="F131" s="8"/>
    </row>
    <row r="132" spans="1:6" x14ac:dyDescent="0.25">
      <c r="A132" s="12" t="s">
        <v>7</v>
      </c>
      <c r="B132" s="13" t="s">
        <v>19</v>
      </c>
      <c r="C132" s="11"/>
      <c r="D132" s="11"/>
      <c r="E132" s="11"/>
      <c r="F132" s="11"/>
    </row>
    <row r="133" spans="1:6" x14ac:dyDescent="0.25">
      <c r="A133" s="91"/>
      <c r="B133" s="92"/>
      <c r="C133" s="93"/>
      <c r="D133" s="93"/>
      <c r="E133" s="93"/>
      <c r="F133" s="93"/>
    </row>
    <row r="134" spans="1:6" x14ac:dyDescent="0.25">
      <c r="A134" s="15" t="s">
        <v>8</v>
      </c>
      <c r="B134" s="16" t="s">
        <v>32</v>
      </c>
      <c r="C134" s="15" t="s">
        <v>33</v>
      </c>
      <c r="D134" s="15">
        <v>1</v>
      </c>
      <c r="E134" s="20"/>
      <c r="F134" s="20">
        <f>D134*E134</f>
        <v>0</v>
      </c>
    </row>
    <row r="135" spans="1:6" ht="60" x14ac:dyDescent="0.25">
      <c r="A135" s="8"/>
      <c r="B135" s="30" t="s">
        <v>60</v>
      </c>
      <c r="C135" s="8"/>
      <c r="D135" s="8"/>
      <c r="E135" s="8"/>
      <c r="F135" s="8"/>
    </row>
    <row r="136" spans="1:6" x14ac:dyDescent="0.25">
      <c r="A136" s="15" t="s">
        <v>17</v>
      </c>
      <c r="B136" s="16" t="s">
        <v>137</v>
      </c>
      <c r="C136" s="15" t="s">
        <v>33</v>
      </c>
      <c r="D136" s="15">
        <v>1</v>
      </c>
      <c r="E136" s="20"/>
      <c r="F136" s="20">
        <f>D136*E136</f>
        <v>0</v>
      </c>
    </row>
    <row r="137" spans="1:6" ht="45" x14ac:dyDescent="0.25">
      <c r="A137" s="8"/>
      <c r="B137" s="52" t="s">
        <v>136</v>
      </c>
      <c r="C137" s="8"/>
      <c r="D137" s="8"/>
      <c r="E137" s="8"/>
      <c r="F137" s="8"/>
    </row>
    <row r="138" spans="1:6" x14ac:dyDescent="0.25">
      <c r="A138" s="14"/>
      <c r="B138" s="14" t="s">
        <v>18</v>
      </c>
      <c r="C138" s="14"/>
      <c r="D138" s="14"/>
      <c r="E138" s="14"/>
      <c r="F138" s="14"/>
    </row>
    <row r="139" spans="1:6" x14ac:dyDescent="0.25">
      <c r="A139" s="31" t="s">
        <v>20</v>
      </c>
      <c r="B139" s="8" t="s">
        <v>38</v>
      </c>
      <c r="C139" s="31"/>
      <c r="D139" s="32"/>
      <c r="E139" s="32"/>
      <c r="F139" s="32"/>
    </row>
    <row r="140" spans="1:6" ht="45" x14ac:dyDescent="0.25">
      <c r="A140" s="8"/>
      <c r="B140" s="30" t="s">
        <v>37</v>
      </c>
      <c r="C140" s="8"/>
      <c r="D140" s="8"/>
      <c r="E140" s="8"/>
      <c r="F140" s="8"/>
    </row>
    <row r="141" spans="1:6" x14ac:dyDescent="0.25">
      <c r="A141" s="8"/>
      <c r="B141" s="8" t="s">
        <v>48</v>
      </c>
      <c r="C141" s="8"/>
      <c r="D141" s="8"/>
      <c r="E141" s="8"/>
      <c r="F141" s="8"/>
    </row>
    <row r="142" spans="1:6" x14ac:dyDescent="0.25">
      <c r="A142" s="18" t="s">
        <v>42</v>
      </c>
      <c r="B142" s="26" t="s">
        <v>61</v>
      </c>
      <c r="C142" s="23" t="s">
        <v>9</v>
      </c>
      <c r="D142" s="27">
        <v>10</v>
      </c>
      <c r="E142" s="27"/>
      <c r="F142" s="25">
        <f>D142*E142</f>
        <v>0</v>
      </c>
    </row>
    <row r="143" spans="1:6" x14ac:dyDescent="0.25">
      <c r="A143" s="18" t="s">
        <v>43</v>
      </c>
      <c r="B143" s="26" t="s">
        <v>68</v>
      </c>
      <c r="C143" s="23" t="s">
        <v>9</v>
      </c>
      <c r="D143" s="27">
        <v>42</v>
      </c>
      <c r="E143" s="27"/>
      <c r="F143" s="25">
        <f t="shared" ref="F143:F151" si="10">D143*E143</f>
        <v>0</v>
      </c>
    </row>
    <row r="144" spans="1:6" x14ac:dyDescent="0.25">
      <c r="A144" s="18" t="s">
        <v>44</v>
      </c>
      <c r="B144" s="26" t="s">
        <v>69</v>
      </c>
      <c r="C144" s="23" t="s">
        <v>9</v>
      </c>
      <c r="D144" s="27">
        <v>17</v>
      </c>
      <c r="E144" s="27"/>
      <c r="F144" s="25">
        <f t="shared" si="10"/>
        <v>0</v>
      </c>
    </row>
    <row r="145" spans="1:6" x14ac:dyDescent="0.25">
      <c r="A145" s="18" t="s">
        <v>45</v>
      </c>
      <c r="B145" s="39" t="s">
        <v>62</v>
      </c>
      <c r="C145" s="23" t="s">
        <v>9</v>
      </c>
      <c r="D145" s="21">
        <v>11</v>
      </c>
      <c r="E145" s="27"/>
      <c r="F145" s="20">
        <f t="shared" si="10"/>
        <v>0</v>
      </c>
    </row>
    <row r="146" spans="1:6" x14ac:dyDescent="0.25">
      <c r="A146" s="18" t="s">
        <v>46</v>
      </c>
      <c r="B146" s="39" t="s">
        <v>63</v>
      </c>
      <c r="C146" s="23" t="s">
        <v>9</v>
      </c>
      <c r="D146" s="21">
        <v>13</v>
      </c>
      <c r="E146" s="27"/>
      <c r="F146" s="20">
        <f t="shared" si="10"/>
        <v>0</v>
      </c>
    </row>
    <row r="147" spans="1:6" x14ac:dyDescent="0.25">
      <c r="A147" s="18" t="s">
        <v>47</v>
      </c>
      <c r="B147" s="39" t="s">
        <v>70</v>
      </c>
      <c r="C147" s="23" t="s">
        <v>9</v>
      </c>
      <c r="D147" s="21">
        <v>4</v>
      </c>
      <c r="E147" s="27"/>
      <c r="F147" s="20">
        <f t="shared" si="10"/>
        <v>0</v>
      </c>
    </row>
    <row r="148" spans="1:6" x14ac:dyDescent="0.25">
      <c r="A148" s="18" t="s">
        <v>64</v>
      </c>
      <c r="B148" s="39" t="s">
        <v>71</v>
      </c>
      <c r="C148" s="23" t="s">
        <v>9</v>
      </c>
      <c r="D148" s="21">
        <v>7</v>
      </c>
      <c r="E148" s="27"/>
      <c r="F148" s="20">
        <f t="shared" si="10"/>
        <v>0</v>
      </c>
    </row>
    <row r="149" spans="1:6" x14ac:dyDescent="0.25">
      <c r="A149" s="18" t="s">
        <v>65</v>
      </c>
      <c r="B149" s="39" t="s">
        <v>72</v>
      </c>
      <c r="C149" s="23" t="s">
        <v>9</v>
      </c>
      <c r="D149" s="21">
        <v>10</v>
      </c>
      <c r="E149" s="27"/>
      <c r="F149" s="20">
        <f t="shared" si="10"/>
        <v>0</v>
      </c>
    </row>
    <row r="150" spans="1:6" x14ac:dyDescent="0.25">
      <c r="A150" s="18" t="s">
        <v>66</v>
      </c>
      <c r="B150" s="39" t="s">
        <v>73</v>
      </c>
      <c r="C150" s="23" t="s">
        <v>9</v>
      </c>
      <c r="D150" s="21">
        <v>12</v>
      </c>
      <c r="E150" s="27"/>
      <c r="F150" s="20">
        <f t="shared" si="10"/>
        <v>0</v>
      </c>
    </row>
    <row r="151" spans="1:6" x14ac:dyDescent="0.25">
      <c r="A151" s="18" t="s">
        <v>148</v>
      </c>
      <c r="B151" s="39" t="s">
        <v>149</v>
      </c>
      <c r="C151" s="23" t="s">
        <v>9</v>
      </c>
      <c r="D151" s="21">
        <v>2</v>
      </c>
      <c r="E151" s="27"/>
      <c r="F151" s="20">
        <f t="shared" si="10"/>
        <v>0</v>
      </c>
    </row>
    <row r="152" spans="1:6" x14ac:dyDescent="0.25">
      <c r="A152" s="18"/>
      <c r="B152" s="18"/>
      <c r="C152" s="22"/>
      <c r="D152" s="24"/>
      <c r="E152" s="24"/>
      <c r="F152" s="25"/>
    </row>
    <row r="153" spans="1:6" x14ac:dyDescent="0.25">
      <c r="A153" s="31" t="s">
        <v>104</v>
      </c>
      <c r="B153" s="8" t="s">
        <v>39</v>
      </c>
      <c r="C153" s="31"/>
      <c r="D153" s="32"/>
      <c r="E153" s="32"/>
      <c r="F153" s="32"/>
    </row>
    <row r="154" spans="1:6" ht="45" x14ac:dyDescent="0.25">
      <c r="A154" s="8"/>
      <c r="B154" s="30" t="s">
        <v>41</v>
      </c>
      <c r="C154" s="8"/>
      <c r="D154" s="8"/>
      <c r="E154" s="8"/>
      <c r="F154" s="8"/>
    </row>
    <row r="155" spans="1:6" x14ac:dyDescent="0.25">
      <c r="A155" s="8"/>
      <c r="B155" s="8" t="s">
        <v>35</v>
      </c>
      <c r="C155" s="8"/>
      <c r="D155" s="8"/>
      <c r="E155" s="8"/>
      <c r="F155" s="8"/>
    </row>
    <row r="156" spans="1:6" x14ac:dyDescent="0.25">
      <c r="A156" s="18" t="s">
        <v>105</v>
      </c>
      <c r="B156" s="26" t="s">
        <v>61</v>
      </c>
      <c r="C156" s="23" t="s">
        <v>23</v>
      </c>
      <c r="D156" s="27">
        <v>49</v>
      </c>
      <c r="E156" s="27"/>
      <c r="F156" s="25">
        <f>D156*E156</f>
        <v>0</v>
      </c>
    </row>
    <row r="157" spans="1:6" x14ac:dyDescent="0.25">
      <c r="A157" s="18" t="s">
        <v>106</v>
      </c>
      <c r="B157" s="26" t="s">
        <v>74</v>
      </c>
      <c r="C157" s="23" t="s">
        <v>23</v>
      </c>
      <c r="D157" s="27">
        <v>208</v>
      </c>
      <c r="E157" s="27"/>
      <c r="F157" s="25">
        <f t="shared" ref="F157:F165" si="11">D157*E157</f>
        <v>0</v>
      </c>
    </row>
    <row r="158" spans="1:6" x14ac:dyDescent="0.25">
      <c r="A158" s="18" t="s">
        <v>107</v>
      </c>
      <c r="B158" s="26" t="s">
        <v>75</v>
      </c>
      <c r="C158" s="23" t="s">
        <v>23</v>
      </c>
      <c r="D158" s="27">
        <v>87</v>
      </c>
      <c r="E158" s="27"/>
      <c r="F158" s="25">
        <f t="shared" si="11"/>
        <v>0</v>
      </c>
    </row>
    <row r="159" spans="1:6" x14ac:dyDescent="0.25">
      <c r="A159" s="18" t="s">
        <v>108</v>
      </c>
      <c r="B159" s="39" t="s">
        <v>62</v>
      </c>
      <c r="C159" s="17" t="s">
        <v>23</v>
      </c>
      <c r="D159" s="21">
        <v>54</v>
      </c>
      <c r="E159" s="27"/>
      <c r="F159" s="20">
        <f t="shared" si="11"/>
        <v>0</v>
      </c>
    </row>
    <row r="160" spans="1:6" x14ac:dyDescent="0.25">
      <c r="A160" s="18" t="s">
        <v>109</v>
      </c>
      <c r="B160" s="26" t="s">
        <v>63</v>
      </c>
      <c r="C160" s="23" t="s">
        <v>23</v>
      </c>
      <c r="D160" s="27">
        <v>65</v>
      </c>
      <c r="E160" s="27"/>
      <c r="F160" s="25">
        <f t="shared" si="11"/>
        <v>0</v>
      </c>
    </row>
    <row r="161" spans="1:6" x14ac:dyDescent="0.25">
      <c r="A161" s="18" t="s">
        <v>110</v>
      </c>
      <c r="B161" s="39" t="s">
        <v>76</v>
      </c>
      <c r="C161" s="17" t="s">
        <v>23</v>
      </c>
      <c r="D161" s="21">
        <v>21</v>
      </c>
      <c r="E161" s="27"/>
      <c r="F161" s="20">
        <f t="shared" si="11"/>
        <v>0</v>
      </c>
    </row>
    <row r="162" spans="1:6" x14ac:dyDescent="0.25">
      <c r="A162" s="18" t="s">
        <v>111</v>
      </c>
      <c r="B162" s="39" t="s">
        <v>77</v>
      </c>
      <c r="C162" s="17" t="s">
        <v>23</v>
      </c>
      <c r="D162" s="21">
        <v>33</v>
      </c>
      <c r="E162" s="27"/>
      <c r="F162" s="20">
        <f t="shared" si="11"/>
        <v>0</v>
      </c>
    </row>
    <row r="163" spans="1:6" x14ac:dyDescent="0.25">
      <c r="A163" s="18" t="s">
        <v>112</v>
      </c>
      <c r="B163" s="39" t="s">
        <v>78</v>
      </c>
      <c r="C163" s="17" t="s">
        <v>23</v>
      </c>
      <c r="D163" s="21">
        <v>99</v>
      </c>
      <c r="E163" s="27"/>
      <c r="F163" s="20">
        <f t="shared" si="11"/>
        <v>0</v>
      </c>
    </row>
    <row r="164" spans="1:6" x14ac:dyDescent="0.25">
      <c r="A164" s="18" t="s">
        <v>113</v>
      </c>
      <c r="B164" s="26" t="s">
        <v>79</v>
      </c>
      <c r="C164" s="23" t="s">
        <v>23</v>
      </c>
      <c r="D164" s="27">
        <v>40</v>
      </c>
      <c r="E164" s="27"/>
      <c r="F164" s="25">
        <f t="shared" si="11"/>
        <v>0</v>
      </c>
    </row>
    <row r="165" spans="1:6" x14ac:dyDescent="0.25">
      <c r="A165" s="18" t="s">
        <v>150</v>
      </c>
      <c r="B165" s="26" t="s">
        <v>149</v>
      </c>
      <c r="C165" s="23" t="s">
        <v>23</v>
      </c>
      <c r="D165" s="27">
        <v>8</v>
      </c>
      <c r="E165" s="27"/>
      <c r="F165" s="25">
        <f t="shared" si="11"/>
        <v>0</v>
      </c>
    </row>
    <row r="166" spans="1:6" x14ac:dyDescent="0.25">
      <c r="A166" s="16"/>
      <c r="B166" s="16"/>
      <c r="C166" s="16"/>
      <c r="D166" s="16"/>
      <c r="E166" s="16"/>
      <c r="F166" s="16"/>
    </row>
    <row r="167" spans="1:6" x14ac:dyDescent="0.25">
      <c r="A167" s="11"/>
      <c r="B167" s="13" t="s">
        <v>21</v>
      </c>
      <c r="C167" s="11"/>
      <c r="D167" s="11"/>
      <c r="E167" s="11"/>
      <c r="F167" s="28">
        <f>SUM(F134:F166)</f>
        <v>0</v>
      </c>
    </row>
    <row r="168" spans="1:6" x14ac:dyDescent="0.25">
      <c r="A168" s="33"/>
      <c r="B168" s="34"/>
      <c r="C168" s="33"/>
      <c r="D168" s="33"/>
      <c r="E168" s="33"/>
      <c r="F168" s="35"/>
    </row>
    <row r="169" spans="1:6" x14ac:dyDescent="0.25">
      <c r="A169" s="36" t="s">
        <v>10</v>
      </c>
      <c r="B169" s="13" t="s">
        <v>24</v>
      </c>
      <c r="C169" s="11"/>
      <c r="D169" s="11"/>
      <c r="E169" s="11"/>
      <c r="F169" s="28"/>
    </row>
    <row r="170" spans="1:6" x14ac:dyDescent="0.25">
      <c r="A170" s="26"/>
      <c r="B170" s="47"/>
      <c r="C170" s="26"/>
      <c r="D170" s="26"/>
      <c r="E170" s="26"/>
      <c r="F170" s="48"/>
    </row>
    <row r="171" spans="1:6" x14ac:dyDescent="0.25">
      <c r="A171" s="31" t="s">
        <v>12</v>
      </c>
      <c r="B171" s="8" t="s">
        <v>123</v>
      </c>
      <c r="C171" s="38" t="s">
        <v>9</v>
      </c>
      <c r="D171" s="19">
        <v>50</v>
      </c>
      <c r="E171" s="42"/>
      <c r="F171" s="43">
        <f>D171*E171</f>
        <v>0</v>
      </c>
    </row>
    <row r="172" spans="1:6" ht="30" x14ac:dyDescent="0.25">
      <c r="A172" s="8"/>
      <c r="B172" s="30" t="s">
        <v>124</v>
      </c>
      <c r="C172" s="8"/>
      <c r="D172" s="8"/>
      <c r="E172" s="8"/>
      <c r="F172" s="8"/>
    </row>
    <row r="173" spans="1:6" x14ac:dyDescent="0.25">
      <c r="A173" s="8"/>
      <c r="B173" s="8" t="s">
        <v>48</v>
      </c>
      <c r="C173" s="8"/>
      <c r="D173" s="8"/>
      <c r="E173" s="8"/>
      <c r="F173" s="8"/>
    </row>
    <row r="174" spans="1:6" x14ac:dyDescent="0.25">
      <c r="A174" s="26"/>
      <c r="B174" s="49"/>
      <c r="C174" s="26"/>
      <c r="D174" s="26"/>
      <c r="E174" s="26"/>
      <c r="F174" s="48"/>
    </row>
    <row r="175" spans="1:6" x14ac:dyDescent="0.25">
      <c r="A175" s="31" t="s">
        <v>25</v>
      </c>
      <c r="B175" s="8" t="s">
        <v>36</v>
      </c>
      <c r="C175" s="31"/>
      <c r="D175" s="32"/>
      <c r="E175" s="32"/>
      <c r="F175" s="32"/>
    </row>
    <row r="176" spans="1:6" ht="45" x14ac:dyDescent="0.25">
      <c r="A176" s="8"/>
      <c r="B176" s="30" t="s">
        <v>40</v>
      </c>
      <c r="C176" s="8"/>
      <c r="D176" s="8"/>
      <c r="E176" s="8"/>
      <c r="F176" s="8"/>
    </row>
    <row r="177" spans="1:6" x14ac:dyDescent="0.25">
      <c r="A177" s="8"/>
      <c r="B177" s="8" t="s">
        <v>35</v>
      </c>
      <c r="C177" s="8"/>
      <c r="D177" s="8"/>
      <c r="E177" s="8"/>
      <c r="F177" s="8"/>
    </row>
    <row r="178" spans="1:6" x14ac:dyDescent="0.25">
      <c r="A178" s="18" t="s">
        <v>80</v>
      </c>
      <c r="B178" s="26" t="s">
        <v>61</v>
      </c>
      <c r="C178" s="23" t="s">
        <v>23</v>
      </c>
      <c r="D178" s="27">
        <v>49</v>
      </c>
      <c r="E178" s="27"/>
      <c r="F178" s="25">
        <f t="shared" ref="F178:F187" si="12">D178*E178</f>
        <v>0</v>
      </c>
    </row>
    <row r="179" spans="1:6" x14ac:dyDescent="0.25">
      <c r="A179" s="18" t="s">
        <v>81</v>
      </c>
      <c r="B179" s="26" t="s">
        <v>74</v>
      </c>
      <c r="C179" s="23" t="s">
        <v>23</v>
      </c>
      <c r="D179" s="27">
        <v>208</v>
      </c>
      <c r="E179" s="27"/>
      <c r="F179" s="25">
        <f t="shared" si="12"/>
        <v>0</v>
      </c>
    </row>
    <row r="180" spans="1:6" x14ac:dyDescent="0.25">
      <c r="A180" s="18" t="s">
        <v>82</v>
      </c>
      <c r="B180" s="26" t="s">
        <v>75</v>
      </c>
      <c r="C180" s="23" t="s">
        <v>23</v>
      </c>
      <c r="D180" s="27">
        <v>87</v>
      </c>
      <c r="E180" s="27"/>
      <c r="F180" s="25">
        <f t="shared" si="12"/>
        <v>0</v>
      </c>
    </row>
    <row r="181" spans="1:6" x14ac:dyDescent="0.25">
      <c r="A181" s="18" t="s">
        <v>83</v>
      </c>
      <c r="B181" s="39" t="s">
        <v>62</v>
      </c>
      <c r="C181" s="17" t="s">
        <v>23</v>
      </c>
      <c r="D181" s="21">
        <v>54</v>
      </c>
      <c r="E181" s="27"/>
      <c r="F181" s="20">
        <f t="shared" si="12"/>
        <v>0</v>
      </c>
    </row>
    <row r="182" spans="1:6" x14ac:dyDescent="0.25">
      <c r="A182" s="18" t="s">
        <v>84</v>
      </c>
      <c r="B182" s="39" t="s">
        <v>63</v>
      </c>
      <c r="C182" s="17" t="s">
        <v>23</v>
      </c>
      <c r="D182" s="21">
        <v>65</v>
      </c>
      <c r="E182" s="27"/>
      <c r="F182" s="20">
        <f t="shared" si="12"/>
        <v>0</v>
      </c>
    </row>
    <row r="183" spans="1:6" x14ac:dyDescent="0.25">
      <c r="A183" s="18" t="s">
        <v>85</v>
      </c>
      <c r="B183" s="39" t="s">
        <v>76</v>
      </c>
      <c r="C183" s="17" t="s">
        <v>23</v>
      </c>
      <c r="D183" s="21">
        <v>21</v>
      </c>
      <c r="E183" s="27"/>
      <c r="F183" s="20">
        <f t="shared" si="12"/>
        <v>0</v>
      </c>
    </row>
    <row r="184" spans="1:6" x14ac:dyDescent="0.25">
      <c r="A184" s="18" t="s">
        <v>86</v>
      </c>
      <c r="B184" s="39" t="s">
        <v>77</v>
      </c>
      <c r="C184" s="17" t="s">
        <v>23</v>
      </c>
      <c r="D184" s="21">
        <v>33</v>
      </c>
      <c r="E184" s="27"/>
      <c r="F184" s="20">
        <f t="shared" si="12"/>
        <v>0</v>
      </c>
    </row>
    <row r="185" spans="1:6" x14ac:dyDescent="0.25">
      <c r="A185" s="18" t="s">
        <v>87</v>
      </c>
      <c r="B185" s="39" t="s">
        <v>78</v>
      </c>
      <c r="C185" s="17" t="s">
        <v>23</v>
      </c>
      <c r="D185" s="21">
        <v>99</v>
      </c>
      <c r="E185" s="27"/>
      <c r="F185" s="20">
        <f t="shared" si="12"/>
        <v>0</v>
      </c>
    </row>
    <row r="186" spans="1:6" x14ac:dyDescent="0.25">
      <c r="A186" s="18" t="s">
        <v>88</v>
      </c>
      <c r="B186" s="26" t="s">
        <v>73</v>
      </c>
      <c r="C186" s="23" t="s">
        <v>23</v>
      </c>
      <c r="D186" s="27">
        <v>40</v>
      </c>
      <c r="E186" s="27"/>
      <c r="F186" s="25">
        <f t="shared" si="12"/>
        <v>0</v>
      </c>
    </row>
    <row r="187" spans="1:6" x14ac:dyDescent="0.25">
      <c r="A187" s="18" t="s">
        <v>151</v>
      </c>
      <c r="B187" s="26" t="s">
        <v>149</v>
      </c>
      <c r="C187" s="23" t="s">
        <v>23</v>
      </c>
      <c r="D187" s="27">
        <v>8</v>
      </c>
      <c r="E187" s="27"/>
      <c r="F187" s="25">
        <f t="shared" si="12"/>
        <v>0</v>
      </c>
    </row>
    <row r="188" spans="1:6" x14ac:dyDescent="0.25">
      <c r="A188" s="33"/>
      <c r="B188" s="37"/>
      <c r="C188" s="33"/>
      <c r="D188" s="33"/>
      <c r="E188" s="33"/>
      <c r="F188" s="35"/>
    </row>
    <row r="189" spans="1:6" ht="30" x14ac:dyDescent="0.25">
      <c r="A189" s="38" t="s">
        <v>27</v>
      </c>
      <c r="B189" s="51" t="s">
        <v>99</v>
      </c>
      <c r="C189" s="38"/>
      <c r="D189" s="19"/>
      <c r="E189" s="42"/>
      <c r="F189" s="43"/>
    </row>
    <row r="190" spans="1:6" ht="90" x14ac:dyDescent="0.25">
      <c r="A190" s="33"/>
      <c r="B190" s="30" t="s">
        <v>67</v>
      </c>
      <c r="C190" s="33"/>
      <c r="D190" s="33"/>
      <c r="E190" s="33"/>
      <c r="F190" s="35"/>
    </row>
    <row r="191" spans="1:6" x14ac:dyDescent="0.25">
      <c r="A191" s="8"/>
      <c r="B191" s="8" t="s">
        <v>35</v>
      </c>
      <c r="C191" s="8"/>
      <c r="D191" s="8"/>
      <c r="E191" s="8"/>
      <c r="F191" s="8"/>
    </row>
    <row r="192" spans="1:6" x14ac:dyDescent="0.25">
      <c r="A192" s="18" t="s">
        <v>89</v>
      </c>
      <c r="B192" s="26" t="s">
        <v>61</v>
      </c>
      <c r="C192" s="23" t="s">
        <v>23</v>
      </c>
      <c r="D192" s="27">
        <v>49</v>
      </c>
      <c r="E192" s="27"/>
      <c r="F192" s="25">
        <f>D192*E192</f>
        <v>0</v>
      </c>
    </row>
    <row r="193" spans="1:6" x14ac:dyDescent="0.25">
      <c r="A193" s="18" t="s">
        <v>90</v>
      </c>
      <c r="B193" s="26" t="s">
        <v>74</v>
      </c>
      <c r="C193" s="23" t="s">
        <v>23</v>
      </c>
      <c r="D193" s="27">
        <v>208</v>
      </c>
      <c r="E193" s="27"/>
      <c r="F193" s="25">
        <f t="shared" ref="F193:F199" si="13">D193*E193</f>
        <v>0</v>
      </c>
    </row>
    <row r="194" spans="1:6" x14ac:dyDescent="0.25">
      <c r="A194" s="18" t="s">
        <v>95</v>
      </c>
      <c r="B194" s="39" t="s">
        <v>62</v>
      </c>
      <c r="C194" s="17" t="s">
        <v>23</v>
      </c>
      <c r="D194" s="21">
        <v>54</v>
      </c>
      <c r="E194" s="27"/>
      <c r="F194" s="20">
        <f t="shared" si="13"/>
        <v>0</v>
      </c>
    </row>
    <row r="195" spans="1:6" x14ac:dyDescent="0.25">
      <c r="A195" s="18" t="s">
        <v>91</v>
      </c>
      <c r="B195" s="39" t="s">
        <v>63</v>
      </c>
      <c r="C195" s="17" t="s">
        <v>23</v>
      </c>
      <c r="D195" s="21">
        <v>65</v>
      </c>
      <c r="E195" s="27"/>
      <c r="F195" s="20">
        <f t="shared" si="13"/>
        <v>0</v>
      </c>
    </row>
    <row r="196" spans="1:6" x14ac:dyDescent="0.25">
      <c r="A196" s="18" t="s">
        <v>92</v>
      </c>
      <c r="B196" s="39" t="s">
        <v>76</v>
      </c>
      <c r="C196" s="17" t="s">
        <v>23</v>
      </c>
      <c r="D196" s="21">
        <v>21</v>
      </c>
      <c r="E196" s="27"/>
      <c r="F196" s="20">
        <f t="shared" si="13"/>
        <v>0</v>
      </c>
    </row>
    <row r="197" spans="1:6" x14ac:dyDescent="0.25">
      <c r="A197" s="18" t="s">
        <v>93</v>
      </c>
      <c r="B197" s="39" t="s">
        <v>77</v>
      </c>
      <c r="C197" s="17" t="s">
        <v>23</v>
      </c>
      <c r="D197" s="21">
        <v>33</v>
      </c>
      <c r="E197" s="27"/>
      <c r="F197" s="20">
        <f t="shared" si="13"/>
        <v>0</v>
      </c>
    </row>
    <row r="198" spans="1:6" x14ac:dyDescent="0.25">
      <c r="A198" s="18" t="s">
        <v>94</v>
      </c>
      <c r="B198" s="26" t="s">
        <v>78</v>
      </c>
      <c r="C198" s="23" t="s">
        <v>23</v>
      </c>
      <c r="D198" s="27">
        <v>99</v>
      </c>
      <c r="E198" s="27"/>
      <c r="F198" s="25">
        <f t="shared" si="13"/>
        <v>0</v>
      </c>
    </row>
    <row r="199" spans="1:6" x14ac:dyDescent="0.25">
      <c r="A199" s="18" t="s">
        <v>152</v>
      </c>
      <c r="B199" s="26" t="s">
        <v>149</v>
      </c>
      <c r="C199" s="23" t="s">
        <v>23</v>
      </c>
      <c r="D199" s="27">
        <v>8</v>
      </c>
      <c r="E199" s="27"/>
      <c r="F199" s="25">
        <f t="shared" si="13"/>
        <v>0</v>
      </c>
    </row>
    <row r="200" spans="1:6" x14ac:dyDescent="0.25">
      <c r="A200" s="33"/>
      <c r="B200" s="37"/>
      <c r="C200" s="33"/>
      <c r="D200" s="33"/>
      <c r="E200" s="33"/>
      <c r="F200" s="35"/>
    </row>
    <row r="201" spans="1:6" ht="30" x14ac:dyDescent="0.25">
      <c r="A201" s="73" t="s">
        <v>96</v>
      </c>
      <c r="B201" s="75" t="s">
        <v>98</v>
      </c>
      <c r="C201" s="73"/>
      <c r="D201" s="24"/>
      <c r="E201" s="74"/>
      <c r="F201" s="76"/>
    </row>
    <row r="202" spans="1:6" ht="60" x14ac:dyDescent="0.25">
      <c r="A202" s="33" t="s">
        <v>28</v>
      </c>
      <c r="B202" s="30" t="s">
        <v>97</v>
      </c>
      <c r="C202" s="33"/>
      <c r="D202" s="33"/>
      <c r="E202" s="33"/>
      <c r="F202" s="35"/>
    </row>
    <row r="203" spans="1:6" x14ac:dyDescent="0.25">
      <c r="A203" s="33"/>
      <c r="B203" s="8" t="s">
        <v>35</v>
      </c>
      <c r="C203" s="33"/>
      <c r="D203" s="33"/>
      <c r="E203" s="33"/>
      <c r="F203" s="35"/>
    </row>
    <row r="204" spans="1:6" x14ac:dyDescent="0.25">
      <c r="A204" s="18" t="s">
        <v>100</v>
      </c>
      <c r="B204" s="26" t="s">
        <v>75</v>
      </c>
      <c r="C204" s="23" t="s">
        <v>23</v>
      </c>
      <c r="D204" s="27">
        <v>87</v>
      </c>
      <c r="E204" s="27"/>
      <c r="F204" s="25">
        <f t="shared" ref="F204:F205" si="14">D204*E204</f>
        <v>0</v>
      </c>
    </row>
    <row r="205" spans="1:6" x14ac:dyDescent="0.25">
      <c r="A205" s="18" t="s">
        <v>101</v>
      </c>
      <c r="B205" s="26" t="s">
        <v>73</v>
      </c>
      <c r="C205" s="23" t="s">
        <v>23</v>
      </c>
      <c r="D205" s="27">
        <v>40</v>
      </c>
      <c r="E205" s="27"/>
      <c r="F205" s="25">
        <f t="shared" si="14"/>
        <v>0</v>
      </c>
    </row>
    <row r="206" spans="1:6" x14ac:dyDescent="0.25">
      <c r="A206" s="33"/>
      <c r="B206" s="37"/>
      <c r="C206" s="33"/>
      <c r="D206" s="33"/>
      <c r="E206" s="33"/>
      <c r="F206" s="35"/>
    </row>
    <row r="207" spans="1:6" x14ac:dyDescent="0.25">
      <c r="A207" s="11"/>
      <c r="B207" s="13" t="s">
        <v>26</v>
      </c>
      <c r="C207" s="11"/>
      <c r="D207" s="11"/>
      <c r="E207" s="11"/>
      <c r="F207" s="28">
        <f>SUM(F171:F206)</f>
        <v>0</v>
      </c>
    </row>
    <row r="208" spans="1:6" x14ac:dyDescent="0.25">
      <c r="A208" s="26"/>
      <c r="B208" s="49"/>
      <c r="C208" s="26"/>
      <c r="D208" s="26"/>
      <c r="E208" s="26"/>
      <c r="F208" s="48"/>
    </row>
    <row r="209" spans="1:6" x14ac:dyDescent="0.25">
      <c r="A209" s="36" t="s">
        <v>11</v>
      </c>
      <c r="B209" s="13" t="s">
        <v>49</v>
      </c>
      <c r="C209" s="11"/>
      <c r="D209" s="11"/>
      <c r="E209" s="11"/>
      <c r="F209" s="11"/>
    </row>
    <row r="210" spans="1:6" x14ac:dyDescent="0.25">
      <c r="A210" s="14"/>
      <c r="B210" s="14"/>
      <c r="C210" s="14"/>
      <c r="D210" s="14"/>
      <c r="E210" s="14"/>
      <c r="F210" s="14"/>
    </row>
    <row r="211" spans="1:6" x14ac:dyDescent="0.25">
      <c r="A211" s="22" t="s">
        <v>14</v>
      </c>
      <c r="B211" s="18" t="s">
        <v>51</v>
      </c>
      <c r="C211" s="38" t="s">
        <v>22</v>
      </c>
      <c r="D211" s="19">
        <v>1</v>
      </c>
      <c r="E211" s="42"/>
      <c r="F211" s="43">
        <f>D211*E211</f>
        <v>0</v>
      </c>
    </row>
    <row r="212" spans="1:6" ht="30" x14ac:dyDescent="0.25">
      <c r="A212" s="18"/>
      <c r="B212" s="29" t="s">
        <v>50</v>
      </c>
      <c r="C212" s="18"/>
      <c r="D212" s="18" t="s">
        <v>15</v>
      </c>
      <c r="E212" s="18"/>
      <c r="F212" s="18"/>
    </row>
    <row r="213" spans="1:6" x14ac:dyDescent="0.25">
      <c r="A213" s="14"/>
      <c r="B213" s="14" t="s">
        <v>52</v>
      </c>
      <c r="C213" s="14"/>
      <c r="D213" s="14"/>
      <c r="E213" s="14"/>
      <c r="F213" s="14"/>
    </row>
    <row r="214" spans="1:6" x14ac:dyDescent="0.25">
      <c r="A214" s="8"/>
      <c r="B214" s="8"/>
      <c r="C214" s="8"/>
      <c r="D214" s="8"/>
      <c r="E214" s="8"/>
      <c r="F214" s="8"/>
    </row>
    <row r="215" spans="1:6" x14ac:dyDescent="0.25">
      <c r="A215" s="11"/>
      <c r="B215" s="13" t="s">
        <v>153</v>
      </c>
      <c r="C215" s="11"/>
      <c r="D215" s="11"/>
      <c r="E215" s="11"/>
      <c r="F215" s="28">
        <f>SUM(F211:F214)</f>
        <v>0</v>
      </c>
    </row>
    <row r="216" spans="1:6" x14ac:dyDescent="0.25">
      <c r="A216" s="8"/>
      <c r="B216" s="8"/>
      <c r="C216" s="8"/>
      <c r="D216" s="8"/>
      <c r="E216" s="8"/>
      <c r="F216" s="8"/>
    </row>
    <row r="217" spans="1:6" x14ac:dyDescent="0.25">
      <c r="A217" s="36" t="s">
        <v>117</v>
      </c>
      <c r="B217" s="13" t="s">
        <v>29</v>
      </c>
      <c r="C217" s="11"/>
      <c r="D217" s="11"/>
      <c r="E217" s="11"/>
      <c r="F217" s="11"/>
    </row>
    <row r="218" spans="1:6" x14ac:dyDescent="0.25">
      <c r="A218" s="8"/>
      <c r="B218" s="8"/>
      <c r="C218" s="8"/>
      <c r="D218" s="8"/>
      <c r="E218" s="8"/>
      <c r="F218" s="8"/>
    </row>
    <row r="219" spans="1:6" x14ac:dyDescent="0.25">
      <c r="A219" s="15" t="s">
        <v>118</v>
      </c>
      <c r="B219" s="16" t="s">
        <v>115</v>
      </c>
      <c r="C219" s="15"/>
      <c r="D219" s="20"/>
      <c r="E219" s="19"/>
      <c r="F219" s="20"/>
    </row>
    <row r="220" spans="1:6" ht="75" x14ac:dyDescent="0.25">
      <c r="A220" s="8"/>
      <c r="B220" s="30" t="s">
        <v>125</v>
      </c>
      <c r="C220" s="8"/>
      <c r="D220" s="8"/>
      <c r="E220" s="8"/>
      <c r="F220" s="8"/>
    </row>
    <row r="221" spans="1:6" ht="30" x14ac:dyDescent="0.25">
      <c r="A221" s="14"/>
      <c r="B221" s="53" t="s">
        <v>129</v>
      </c>
      <c r="C221" s="14"/>
      <c r="D221" s="14"/>
      <c r="E221" s="14"/>
      <c r="F221" s="14"/>
    </row>
    <row r="222" spans="1:6" x14ac:dyDescent="0.25">
      <c r="A222" s="22" t="s">
        <v>132</v>
      </c>
      <c r="B222" s="26" t="s">
        <v>127</v>
      </c>
      <c r="C222" s="15" t="s">
        <v>9</v>
      </c>
      <c r="D222" s="27">
        <v>194</v>
      </c>
      <c r="E222" s="27"/>
      <c r="F222" s="25">
        <f t="shared" ref="F222:F223" si="15">D222*E222</f>
        <v>0</v>
      </c>
    </row>
    <row r="223" spans="1:6" x14ac:dyDescent="0.25">
      <c r="A223" s="22" t="s">
        <v>133</v>
      </c>
      <c r="B223" s="26" t="s">
        <v>128</v>
      </c>
      <c r="C223" s="22" t="s">
        <v>9</v>
      </c>
      <c r="D223" s="27">
        <v>80</v>
      </c>
      <c r="E223" s="27"/>
      <c r="F223" s="25">
        <f t="shared" si="15"/>
        <v>0</v>
      </c>
    </row>
    <row r="224" spans="1:6" x14ac:dyDescent="0.25">
      <c r="A224" s="8"/>
      <c r="B224" s="8"/>
      <c r="C224" s="8"/>
      <c r="D224" s="8"/>
      <c r="E224" s="8"/>
      <c r="F224" s="8"/>
    </row>
    <row r="225" spans="1:6" x14ac:dyDescent="0.25">
      <c r="A225" s="15" t="s">
        <v>119</v>
      </c>
      <c r="B225" s="16" t="s">
        <v>116</v>
      </c>
      <c r="C225" s="15"/>
      <c r="D225" s="20"/>
      <c r="E225" s="19"/>
      <c r="F225" s="20"/>
    </row>
    <row r="226" spans="1:6" ht="75" x14ac:dyDescent="0.25">
      <c r="A226" s="8"/>
      <c r="B226" s="30" t="s">
        <v>126</v>
      </c>
      <c r="C226" s="8"/>
      <c r="D226" s="8"/>
      <c r="E226" s="8"/>
      <c r="F226" s="8"/>
    </row>
    <row r="227" spans="1:6" ht="30" x14ac:dyDescent="0.25">
      <c r="A227" s="14"/>
      <c r="B227" s="53" t="s">
        <v>129</v>
      </c>
      <c r="C227" s="14"/>
      <c r="D227" s="14"/>
      <c r="E227" s="14"/>
      <c r="F227" s="14"/>
    </row>
    <row r="228" spans="1:6" x14ac:dyDescent="0.25">
      <c r="A228" s="22" t="s">
        <v>134</v>
      </c>
      <c r="B228" s="26" t="s">
        <v>130</v>
      </c>
      <c r="C228" s="15" t="s">
        <v>9</v>
      </c>
      <c r="D228" s="27">
        <v>194</v>
      </c>
      <c r="E228" s="27"/>
      <c r="F228" s="25">
        <f t="shared" ref="F228:F229" si="16">D228*E228</f>
        <v>0</v>
      </c>
    </row>
    <row r="229" spans="1:6" x14ac:dyDescent="0.25">
      <c r="A229" s="22" t="s">
        <v>135</v>
      </c>
      <c r="B229" s="26" t="s">
        <v>131</v>
      </c>
      <c r="C229" s="22" t="s">
        <v>9</v>
      </c>
      <c r="D229" s="27">
        <v>217</v>
      </c>
      <c r="E229" s="27"/>
      <c r="F229" s="25">
        <f t="shared" si="16"/>
        <v>0</v>
      </c>
    </row>
    <row r="230" spans="1:6" x14ac:dyDescent="0.25">
      <c r="A230" s="8"/>
      <c r="B230" s="8"/>
      <c r="C230" s="8"/>
      <c r="D230" s="8"/>
      <c r="E230" s="8"/>
      <c r="F230" s="8"/>
    </row>
    <row r="231" spans="1:6" x14ac:dyDescent="0.25">
      <c r="A231" s="11"/>
      <c r="B231" s="13" t="s">
        <v>30</v>
      </c>
      <c r="C231" s="11"/>
      <c r="D231" s="11"/>
      <c r="E231" s="11"/>
      <c r="F231" s="28">
        <f>SUM(F219:F229)</f>
        <v>0</v>
      </c>
    </row>
    <row r="232" spans="1:6" x14ac:dyDescent="0.25">
      <c r="A232" s="8"/>
      <c r="B232" s="8"/>
      <c r="C232" s="8"/>
      <c r="D232" s="8"/>
      <c r="E232" s="8"/>
      <c r="F232" s="8"/>
    </row>
    <row r="233" spans="1:6" x14ac:dyDescent="0.25">
      <c r="A233" s="36" t="s">
        <v>120</v>
      </c>
      <c r="B233" s="13" t="s">
        <v>154</v>
      </c>
      <c r="C233" s="11"/>
      <c r="D233" s="11"/>
      <c r="E233" s="11"/>
      <c r="F233" s="11"/>
    </row>
    <row r="234" spans="1:6" x14ac:dyDescent="0.25">
      <c r="A234" s="8"/>
      <c r="B234" s="8"/>
      <c r="C234" s="8"/>
      <c r="D234" s="8"/>
      <c r="E234" s="8"/>
      <c r="F234" s="8"/>
    </row>
    <row r="235" spans="1:6" ht="30" x14ac:dyDescent="0.25">
      <c r="A235" s="15" t="s">
        <v>121</v>
      </c>
      <c r="B235" s="51" t="s">
        <v>155</v>
      </c>
      <c r="C235" s="38" t="s">
        <v>13</v>
      </c>
      <c r="D235" s="19">
        <v>1</v>
      </c>
      <c r="E235" s="42"/>
      <c r="F235" s="43">
        <f>D235*E235</f>
        <v>0</v>
      </c>
    </row>
    <row r="236" spans="1:6" ht="30" x14ac:dyDescent="0.25">
      <c r="A236" s="8"/>
      <c r="B236" s="30" t="s">
        <v>156</v>
      </c>
      <c r="C236" s="33"/>
      <c r="D236" s="33"/>
      <c r="E236" s="33"/>
      <c r="F236" s="35"/>
    </row>
    <row r="237" spans="1:6" x14ac:dyDescent="0.25">
      <c r="A237" s="14"/>
      <c r="B237" s="14" t="s">
        <v>58</v>
      </c>
      <c r="C237" s="40"/>
      <c r="D237" s="40"/>
      <c r="E237" s="40"/>
      <c r="F237" s="41"/>
    </row>
    <row r="238" spans="1:6" x14ac:dyDescent="0.25">
      <c r="A238" s="16"/>
      <c r="B238" s="16"/>
      <c r="C238" s="16"/>
      <c r="D238" s="16"/>
      <c r="E238" s="16"/>
      <c r="F238" s="16"/>
    </row>
    <row r="239" spans="1:6" x14ac:dyDescent="0.25">
      <c r="A239" s="11"/>
      <c r="B239" s="13" t="s">
        <v>157</v>
      </c>
      <c r="C239" s="11"/>
      <c r="D239" s="11"/>
      <c r="E239" s="11"/>
      <c r="F239" s="28">
        <f>SUM(F235:F238)</f>
        <v>0</v>
      </c>
    </row>
    <row r="240" spans="1:6" x14ac:dyDescent="0.25">
      <c r="A240" s="8"/>
      <c r="B240" s="8"/>
      <c r="C240" s="8"/>
      <c r="D240" s="8"/>
      <c r="E240" s="8"/>
      <c r="F240" s="8"/>
    </row>
    <row r="241" spans="1:7" x14ac:dyDescent="0.25">
      <c r="A241" s="36" t="s">
        <v>158</v>
      </c>
      <c r="B241" s="13" t="s">
        <v>159</v>
      </c>
      <c r="C241" s="11"/>
      <c r="D241" s="11"/>
      <c r="E241" s="11"/>
      <c r="F241" s="11"/>
    </row>
    <row r="242" spans="1:7" x14ac:dyDescent="0.25">
      <c r="A242" s="8"/>
      <c r="B242" s="8"/>
      <c r="C242" s="8"/>
      <c r="D242" s="8"/>
      <c r="E242" s="8"/>
      <c r="F242" s="8"/>
    </row>
    <row r="243" spans="1:7" x14ac:dyDescent="0.25">
      <c r="A243" s="15" t="s">
        <v>160</v>
      </c>
      <c r="B243" s="51" t="s">
        <v>161</v>
      </c>
      <c r="C243" s="38" t="s">
        <v>9</v>
      </c>
      <c r="D243" s="19">
        <v>137</v>
      </c>
      <c r="E243" s="42"/>
      <c r="F243" s="43">
        <f>D243*E243</f>
        <v>0</v>
      </c>
    </row>
    <row r="244" spans="1:7" ht="135" x14ac:dyDescent="0.25">
      <c r="A244" s="8"/>
      <c r="B244" s="30" t="s">
        <v>162</v>
      </c>
      <c r="C244" s="33"/>
      <c r="D244" s="33"/>
      <c r="E244" s="33"/>
      <c r="F244" s="35"/>
    </row>
    <row r="245" spans="1:7" x14ac:dyDescent="0.25">
      <c r="A245" s="14"/>
      <c r="B245" s="14" t="s">
        <v>163</v>
      </c>
      <c r="C245" s="40"/>
      <c r="D245" s="40"/>
      <c r="E245" s="40"/>
      <c r="F245" s="41"/>
    </row>
    <row r="246" spans="1:7" x14ac:dyDescent="0.25">
      <c r="A246" s="16"/>
      <c r="B246" s="16"/>
      <c r="C246" s="16"/>
      <c r="D246" s="16"/>
      <c r="E246" s="16"/>
      <c r="F246" s="16"/>
    </row>
    <row r="247" spans="1:7" x14ac:dyDescent="0.25">
      <c r="A247" s="11"/>
      <c r="B247" s="13" t="s">
        <v>164</v>
      </c>
      <c r="C247" s="11"/>
      <c r="D247" s="11"/>
      <c r="E247" s="11"/>
      <c r="F247" s="28">
        <f>SUM(F243:F246)</f>
        <v>0</v>
      </c>
    </row>
    <row r="248" spans="1:7" x14ac:dyDescent="0.25">
      <c r="A248" s="8"/>
      <c r="B248" s="8"/>
      <c r="C248" s="8"/>
      <c r="D248" s="8"/>
      <c r="E248" s="8"/>
      <c r="F248" s="8"/>
    </row>
    <row r="249" spans="1:7" ht="17.25" x14ac:dyDescent="0.3">
      <c r="A249" s="44"/>
      <c r="B249" s="45" t="s">
        <v>166</v>
      </c>
      <c r="C249" s="97"/>
      <c r="D249" s="97"/>
      <c r="E249" s="97"/>
      <c r="F249" s="46">
        <f>F167+F207+F215+F231+F239+F247</f>
        <v>0</v>
      </c>
    </row>
    <row r="250" spans="1:7" ht="17.25" x14ac:dyDescent="0.3">
      <c r="A250" s="87"/>
      <c r="B250" s="88"/>
      <c r="C250" s="89"/>
      <c r="D250" s="89"/>
      <c r="E250" s="89"/>
      <c r="F250" s="90"/>
    </row>
    <row r="251" spans="1:7" ht="20.25" customHeight="1" x14ac:dyDescent="0.25">
      <c r="G251" s="58"/>
    </row>
    <row r="252" spans="1:7" ht="21" x14ac:dyDescent="0.35">
      <c r="A252" s="72"/>
      <c r="B252" s="60" t="s">
        <v>168</v>
      </c>
      <c r="C252" s="59"/>
      <c r="D252" s="59"/>
      <c r="E252" s="59"/>
      <c r="F252" s="85"/>
    </row>
    <row r="253" spans="1:7" ht="34.5" x14ac:dyDescent="0.3">
      <c r="A253" s="44"/>
      <c r="B253" s="45" t="s">
        <v>169</v>
      </c>
      <c r="C253" s="81">
        <f>F172+F212+F220+F236+F244+F251</f>
        <v>0</v>
      </c>
      <c r="D253" s="82"/>
      <c r="E253" s="82"/>
      <c r="F253" s="84"/>
    </row>
    <row r="254" spans="1:7" ht="17.25" x14ac:dyDescent="0.3">
      <c r="A254" s="61"/>
      <c r="B254" s="62" t="s">
        <v>31</v>
      </c>
      <c r="C254" s="98"/>
      <c r="D254" s="99"/>
      <c r="E254" s="99"/>
      <c r="F254" s="86">
        <f>C253*0.25</f>
        <v>0</v>
      </c>
    </row>
    <row r="255" spans="1:7" ht="17.25" x14ac:dyDescent="0.3">
      <c r="A255" s="63"/>
      <c r="B255" s="45" t="s">
        <v>53</v>
      </c>
      <c r="C255" s="81">
        <f>C253+F254</f>
        <v>0</v>
      </c>
      <c r="D255" s="82"/>
      <c r="E255" s="83"/>
      <c r="F255" s="84"/>
    </row>
  </sheetData>
  <mergeCells count="3">
    <mergeCell ref="C122:E122"/>
    <mergeCell ref="C254:E254"/>
    <mergeCell ref="C249:E249"/>
  </mergeCells>
  <pageMargins left="0.70866141732283472" right="0.70866141732283472" top="0.74803149606299213" bottom="0.74803149606299213" header="0.31496062992125984" footer="0.31496062992125984"/>
  <pageSetup paperSize="9" scale="92" orientation="portrait" horizontalDpi="4294967295" verticalDpi="4294967295" r:id="rId1"/>
  <rowBreaks count="6" manualBreakCount="6">
    <brk id="43" max="16383" man="1"/>
    <brk id="51" max="16383" man="1"/>
    <brk id="87" max="16383" man="1"/>
    <brk id="124" max="16383" man="1"/>
    <brk id="208" max="16383" man="1"/>
    <brk id="240" max="16383" man="1"/>
  </rowBreaks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OPĆI UVJETI</vt:lpstr>
      <vt:lpstr>Upravna zgrada</vt:lpstr>
      <vt:lpstr>'OPĆI UVJETI'!Print_Area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Zelimir</dc:creator>
  <cp:lastModifiedBy>Private</cp:lastModifiedBy>
  <cp:lastPrinted>2021-03-30T08:34:25Z</cp:lastPrinted>
  <dcterms:created xsi:type="dcterms:W3CDTF">2019-09-23T10:32:21Z</dcterms:created>
  <dcterms:modified xsi:type="dcterms:W3CDTF">2021-03-30T08:34:31Z</dcterms:modified>
</cp:coreProperties>
</file>