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codeName="ThisWorkbook" defaultThemeVersion="124226"/>
  <mc:AlternateContent xmlns:mc="http://schemas.openxmlformats.org/markup-compatibility/2006">
    <mc:Choice Requires="x15">
      <x15ac:absPath xmlns:x15ac="http://schemas.microsoft.com/office/spreadsheetml/2010/11/ac" url="F:\D_disk\TENDERI SVI\ARZ NOVO\2021\SANACIJA SILOSA ZA SOL\OBJAVA PRETHODNO\"/>
    </mc:Choice>
  </mc:AlternateContent>
  <xr:revisionPtr revIDLastSave="0" documentId="13_ncr:1_{577EAD34-D9CE-43EB-A800-8E143ABF1CF0}" xr6:coauthVersionLast="46" xr6:coauthVersionMax="46" xr10:uidLastSave="{00000000-0000-0000-0000-000000000000}"/>
  <bookViews>
    <workbookView xWindow="-108" yWindow="-108" windowWidth="23256" windowHeight="12576" tabRatio="859" xr2:uid="{00000000-000D-0000-FFFF-FFFF00000000}"/>
  </bookViews>
  <sheets>
    <sheet name="Opće napomene" sheetId="66" r:id="rId1"/>
    <sheet name="CP KRIŽ" sheetId="65" r:id="rId2"/>
    <sheet name="COKP BENKOVAC" sheetId="73" r:id="rId3"/>
    <sheet name="COKP ŠIBENIK" sheetId="72" r:id="rId4"/>
    <sheet name="SVEUKUPNA REKAPITULACIJA" sheetId="75" r:id="rId5"/>
  </sheets>
  <externalReferences>
    <externalReference r:id="rId6"/>
    <externalReference r:id="rId7"/>
    <externalReference r:id="rId8"/>
    <externalReference r:id="rId9"/>
  </externalReferences>
  <definedNames>
    <definedName name="_xlnm._FilterDatabase" localSheetId="2" hidden="1">'COKP BENKOVAC'!$A$7:$F$135</definedName>
    <definedName name="_xlnm._FilterDatabase" localSheetId="3" hidden="1">'COKP ŠIBENIK'!$A$7:$F$154</definedName>
    <definedName name="_xlnm._FilterDatabase" localSheetId="1" hidden="1">'CP KRIŽ'!$A$7:$F$108</definedName>
    <definedName name="BROD">#REF!</definedName>
    <definedName name="CEH">#REF!</definedName>
    <definedName name="Copy_of_DA669E372">#REF!</definedName>
    <definedName name="d">#REF!</definedName>
    <definedName name="DALEKOVOD">#REF!</definedName>
    <definedName name="dd">#REF!</definedName>
    <definedName name="GP_KRK">#REF!</definedName>
    <definedName name="Gradec">#REF!</definedName>
    <definedName name="HIDRA">[1]FAKTORI!$B$4</definedName>
    <definedName name="i">#REF!</definedName>
    <definedName name="ii">#REF!</definedName>
    <definedName name="is">#REF!</definedName>
    <definedName name="jm">#REF!</definedName>
    <definedName name="k">#REF!</definedName>
    <definedName name="l">#REF!</definedName>
    <definedName name="m">#REF!</definedName>
    <definedName name="n">#REF!</definedName>
    <definedName name="o">#REF!</definedName>
    <definedName name="OLE_LINK2">#REF!</definedName>
    <definedName name="OSIJEK_KOTEKS">#REF!</definedName>
    <definedName name="POPUST">'[2]FAKTORI 2'!$B$3</definedName>
    <definedName name="POPUST_2">[3]FAKTORI!$B$3</definedName>
    <definedName name="POSTO">[4]Rekapitulacija!$C$52</definedName>
    <definedName name="_xlnm.Print_Area" localSheetId="2">'COKP BENKOVAC'!$A$1:$F$142</definedName>
    <definedName name="_xlnm.Print_Area" localSheetId="3">'COKP ŠIBENIK'!$A$1:$F$162</definedName>
    <definedName name="_xlnm.Print_Area" localSheetId="1">'CP KRIŽ'!$A$1:$F$116</definedName>
    <definedName name="_xlnm.Print_Area" localSheetId="0">'Opće napomene'!$A$1:$F$54</definedName>
    <definedName name="_xlnm.Print_Area" localSheetId="4">'SVEUKUPNA REKAPITULACIJA'!$A$1:$F$15</definedName>
    <definedName name="Print_Area_MI">#REF!</definedName>
    <definedName name="_xlnm.Print_Titles" localSheetId="2">'COKP BENKOVAC'!$1:$7</definedName>
    <definedName name="_xlnm.Print_Titles" localSheetId="3">'COKP ŠIBENIK'!$1:$7</definedName>
    <definedName name="_xlnm.Print_Titles" localSheetId="1">'CP KRIŽ'!$7:$7</definedName>
    <definedName name="_xlnm.Print_Titles" localSheetId="0">'Opće napomene'!$1:$5</definedName>
    <definedName name="_xlnm.Print_Titles" localSheetId="4">'SVEUKUPNA REKAPITULACIJA'!$1:$4</definedName>
    <definedName name="st">#REF!</definedName>
    <definedName name="SWIETELSKY">#REF!</definedName>
    <definedName name="z">#REF!</definedName>
    <definedName name="ZAGREB_MONTAŽ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 i="75" l="1"/>
  <c r="B6" i="75" l="1"/>
  <c r="B36" i="72"/>
  <c r="B142" i="73" l="1"/>
  <c r="B141" i="73"/>
  <c r="B140" i="73"/>
  <c r="B139" i="73"/>
  <c r="A139" i="73"/>
  <c r="B138" i="73"/>
  <c r="B134" i="73"/>
  <c r="B44" i="73"/>
  <c r="B28" i="73"/>
  <c r="B162" i="72" l="1"/>
  <c r="B161" i="72"/>
  <c r="B160" i="72"/>
  <c r="B159" i="72"/>
  <c r="A159" i="72"/>
  <c r="B158" i="72"/>
  <c r="B153" i="72"/>
  <c r="B60" i="72"/>
  <c r="A113" i="65"/>
  <c r="B115" i="65"/>
  <c r="B114" i="65"/>
  <c r="B107" i="65"/>
  <c r="B45" i="65" l="1"/>
  <c r="B29" i="65" l="1"/>
  <c r="B113" i="65" l="1"/>
  <c r="B112" i="65" l="1"/>
  <c r="B116" i="65"/>
</calcChain>
</file>

<file path=xl/sharedStrings.xml><?xml version="1.0" encoding="utf-8"?>
<sst xmlns="http://schemas.openxmlformats.org/spreadsheetml/2006/main" count="612" uniqueCount="264">
  <si>
    <t>2.</t>
  </si>
  <si>
    <t>Pripremni radovi</t>
  </si>
  <si>
    <t>1.</t>
  </si>
  <si>
    <t>2.1.</t>
  </si>
  <si>
    <t>2.2.</t>
  </si>
  <si>
    <t>1.1.</t>
  </si>
  <si>
    <t>kom</t>
  </si>
  <si>
    <t>3.</t>
  </si>
  <si>
    <t>3.1.</t>
  </si>
  <si>
    <t>Opis stavke</t>
  </si>
  <si>
    <t>Redni broj</t>
  </si>
  <si>
    <t>Jedinična cijena</t>
  </si>
  <si>
    <t>Jedinica mjere</t>
  </si>
  <si>
    <t>Količina radova</t>
  </si>
  <si>
    <t>Ukupna cijena (KN)</t>
  </si>
  <si>
    <r>
      <t>m</t>
    </r>
    <r>
      <rPr>
        <vertAlign val="superscript"/>
        <sz val="10"/>
        <rFont val="Arial"/>
        <family val="2"/>
        <charset val="238"/>
      </rPr>
      <t>3</t>
    </r>
  </si>
  <si>
    <t>m³</t>
  </si>
  <si>
    <t>m</t>
  </si>
  <si>
    <t>m²</t>
  </si>
  <si>
    <t>3.2.</t>
  </si>
  <si>
    <r>
      <t>m</t>
    </r>
    <r>
      <rPr>
        <vertAlign val="superscript"/>
        <sz val="10"/>
        <rFont val="Arial"/>
        <family val="2"/>
        <charset val="238"/>
      </rPr>
      <t>2</t>
    </r>
  </si>
  <si>
    <t>3.2.1.</t>
  </si>
  <si>
    <t>3.2.2.</t>
  </si>
  <si>
    <t>2.3.</t>
  </si>
  <si>
    <t>TROŠKOVNIK</t>
  </si>
  <si>
    <t>OPĆE NAPOMENE</t>
  </si>
  <si>
    <t xml:space="preserve">    SANACIJA SILOSA ZA SOL NA LOKACIJAMA:                                                                                                                                                                                   CP KRIŽ (1 silos) AC A3 Bregana-Zagreb-Lipovac ,                                                                                                                                                                         COKP BENKOVAC (4 silosa) AC A1 Zagreb-Split-Dubrovnik,                                                                                                                                                           COKP ŠIBENIK (2 silosa) AC A1 Zagreb-Split-Dubrovnik                                                                                                                                                                                                                       </t>
  </si>
  <si>
    <t>1.2.</t>
  </si>
  <si>
    <t>Obračun se vrši po m² vertikalne projekcije površine skele.</t>
  </si>
  <si>
    <t>1.3.</t>
  </si>
  <si>
    <t>1.4.</t>
  </si>
  <si>
    <t>Površinska zaštita temeljnih stopa</t>
  </si>
  <si>
    <t>hidrodinamičko čišćenje</t>
  </si>
  <si>
    <t>utovar, odvoz i zbrinjavanje otpadnog materijala</t>
  </si>
  <si>
    <t>nanošenje polimercementnog veznog sloja za spoj staro-novo</t>
  </si>
  <si>
    <t>nanošenje hidrofobne impregnacije</t>
  </si>
  <si>
    <t>Radna skela (s projektom radne skele)</t>
  </si>
  <si>
    <t>Doprema, postava, skidanje i otprema radne skele. Radna platforma će se izvesti od rebrastog podnog lima ili mosnica debljine 48 mm i širine 25 cm. Oko radnih platformi postavlja se zaštitna ograda visine 1 m koja se sastoji od čeličnog rukohvata i ispune od čeličnih mreža. U podnožju ograde uz radnu platformu postaviti vertikalno mosnicu visine 20 cm. Skelu je potrebno osigurati od prevrtanja. Prije izvedbe skele izvođač je dužan izraditi statički proračun skele, što je u cijeni stavke. Cijena uključuje i amortizaciju skele. U cijeni predvidjeti projekt radne skele. Uključen sav rad i materijal do potpune gotovosti radne skele.</t>
  </si>
  <si>
    <t>Sanacijski radovi</t>
  </si>
  <si>
    <t xml:space="preserve">    SANACIJA SILOSA ZA SOL NA LOKACIJI:                                                                                                                                                                                   CP KRIŽ (1 silos) AC A3 Bregana-Zagreb-Lipovac                                                                                                                                                                                                                                                                                                                                                                                        </t>
  </si>
  <si>
    <t>Radovi demontaže (uklanjanja)</t>
  </si>
  <si>
    <t>Obračun se vrši po komadu ugrađenog vijka.</t>
  </si>
  <si>
    <t>3.2.3.</t>
  </si>
  <si>
    <t>3.2.4.</t>
  </si>
  <si>
    <t>3.2.5.</t>
  </si>
  <si>
    <t>Obračun po komadu demontiranog vijka.</t>
  </si>
  <si>
    <t>Ugradnja novih vijaka na spojnom limu zatege i temeljne stope</t>
  </si>
  <si>
    <t>Demontaža oštećenih vijaka na spojnom limu zatege i temeljne stope</t>
  </si>
  <si>
    <t>Obračun po m² temeljne stope.</t>
  </si>
  <si>
    <t>Demontaža okapnih limova</t>
  </si>
  <si>
    <t>Obračun po komadu okapnog lima.</t>
  </si>
  <si>
    <t>3.3.</t>
  </si>
  <si>
    <t>Demontaža postojećih oštećenih-korodiranih vijaka na spojnom limu-papuči koja povezuje vertikalne zatege s temeljnim stopama pozicija 1 i 4 (vijci oznake prema glavnom projektu nacrt D006 HSL-TC M 16/50), vijci se mijenjaju pojedinačno jedan po jedan. U stavku uključen sav rad i materijal do potpune gotovosti.</t>
  </si>
  <si>
    <t>Obračun po m² očišćene drvene površine.</t>
  </si>
  <si>
    <t>Čišćenje površine drvenih elemenata silosa i podija za pretovar</t>
  </si>
  <si>
    <t>3.4.</t>
  </si>
  <si>
    <r>
      <rPr>
        <b/>
        <sz val="10"/>
        <rFont val="Arial"/>
        <family val="2"/>
        <charset val="238"/>
      </rPr>
      <t>Rad</t>
    </r>
    <r>
      <rPr>
        <sz val="10"/>
        <rFont val="Arial"/>
        <family val="2"/>
        <charset val="238"/>
      </rPr>
      <t xml:space="preserve">
U kalkulaciji rada treba uključiti sav rad kako glavni tako i pomoćni te sav unutarnji transport. Ujedno treba uključiti sav rad oko zaštite gotovih konstrukcija i dijelova građevine od štetnog utjecaja radnog procesa pogona. Za izvedbu radova treba osigurati kvalificiranu i osposobljenu radnu snagu.                                                                                                                                                                                                                         
</t>
    </r>
    <r>
      <rPr>
        <b/>
        <sz val="10"/>
        <rFont val="Arial"/>
        <family val="2"/>
        <charset val="238"/>
      </rPr>
      <t>Izmjere</t>
    </r>
    <r>
      <rPr>
        <sz val="10"/>
        <rFont val="Arial"/>
        <family val="2"/>
        <charset val="238"/>
      </rPr>
      <t xml:space="preserve">
Sve izmjere i obračuni trebaju se provesti prema tehničkim uvjetima ili po posebnom opisu projektanta za specifične stavke. Jedinična cijena treba sadržavati kompletan materijal, sve faze rada sa pripremama i zaštitom i sve režijske troškove.
Sve izmjere potrebno je kontrolirati na licu mjesta.
</t>
    </r>
    <r>
      <rPr>
        <b/>
        <sz val="10"/>
        <rFont val="Arial"/>
        <family val="2"/>
        <charset val="238"/>
      </rPr>
      <t xml:space="preserve">Za sve stavke troškovnika: OBRAČUN PO STVARNO IZVEDENIM KOLIČINAMA !      </t>
    </r>
  </si>
  <si>
    <t>3.4.1.</t>
  </si>
  <si>
    <t>Uklanjanje oštećenog drveta</t>
  </si>
  <si>
    <t>Obračun po površini reprofiliranog oštećenja (m²).</t>
  </si>
  <si>
    <t>Premazivanje učvršćivačem za drvo</t>
  </si>
  <si>
    <t>Lijepljenje zamjenske letvice u konstrukciju</t>
  </si>
  <si>
    <t>3.4.2.</t>
  </si>
  <si>
    <t>3.4.3.</t>
  </si>
  <si>
    <t>3.4.4.</t>
  </si>
  <si>
    <t>3.5.</t>
  </si>
  <si>
    <t>Zapunjavanje raspuklina i raslojavanja lamela</t>
  </si>
  <si>
    <t>Izrada elaborata zaštite na radu.</t>
  </si>
  <si>
    <t>Izrada projekta organizacije gradilišta (elaborata uređenja gradilišta).</t>
  </si>
  <si>
    <t>Obračun po m' zapunjene raspukline i raslojavanja lamela.</t>
  </si>
  <si>
    <t>3.6.</t>
  </si>
  <si>
    <t>Zamjena drvenog podija i zaštitne ograde na krovu silosa</t>
  </si>
  <si>
    <t>3.7.</t>
  </si>
  <si>
    <t>Popravak zaštitne ograde na podiju za pretovar ispod spremnika silosa</t>
  </si>
  <si>
    <t>Obračun po m³ ugrađene drvene građe podija i zaštitne ograde.</t>
  </si>
  <si>
    <t>Obračun po m² popravljene zaštitne ograde.</t>
  </si>
  <si>
    <t>Nestabilnu ogradu na drvenom stubištu i podestu podija za pretovar je potrebno učvrstiti dotezanjem postojećih vijaka stupova ograde i postavljenjem novih vijaka na stupovima ograde i učvršćivanjem za podestnu gredu i gredu kraka stubišta. U stavku uključen sav potreban rad i materijal do potpune gotovosti.</t>
  </si>
  <si>
    <t>3.8.</t>
  </si>
  <si>
    <t>Montaža okapnih limova s brtvljenjem spoja</t>
  </si>
  <si>
    <t>3.9.</t>
  </si>
  <si>
    <t>Obračun po komadu demontiranog okapnog lima.</t>
  </si>
  <si>
    <t>3.10.</t>
  </si>
  <si>
    <t xml:space="preserve">    SANACIJA SILOSA ZA SOL NA LOKACIJI:                                                                                                                                                                                   COKP BENKOVAC (4 silosa) AC A1 Zagreb-Split-Dubrovnik                                                                                                                                                                                                                                                                                                                                                                                        </t>
  </si>
  <si>
    <t>Demontaža trulih drvenih greda podija, podnica podija i gazišta stubišta na podiju za pretovar silosa. U cijenu je uračunata demontaža, utovar, prijevoz, istovar i odlaganje na odlagalište građevinskog otpada u krugu 10 km. U stavku uključen sav rad i materijal do potpune gotovosti.</t>
  </si>
  <si>
    <t>Obračun po m³ demontiranih podnica, greda i gazišta.</t>
  </si>
  <si>
    <t>Demontaža drvenog podija (staze) s drvenom ogradom na krovu silosa</t>
  </si>
  <si>
    <t>Demontaža drvenih greda, podnica i gazišta stubišta drvenog podija za pretovar ispod spremnika silosa</t>
  </si>
  <si>
    <t>Demontaža drvenog podija (grede i podnice staze) s drvenom ogradom na krovu silosa. U cijenu je uračunata demontaža, spuštanje s krova silosa, utovar, prijevoz, istovar i odlaganje na odlagalište građevinskog otpada u krugu 10 km. U stavku uključen sav rad i materijal do potpune gotovosti.</t>
  </si>
  <si>
    <t>Demontaža drvenog podija (greda i podnica staze) s drvenom ogradom na krovu silosa. U cijenu uračunata demontaža, spuštanje s krova silosa, utovar, prijevoz, istovar i odlaganje na odlagalištu građevinskog otpada u krugu 10 km. U stavku uključen sav rad i materijal do potpune gotovosti.</t>
  </si>
  <si>
    <t>Obračun po m³ demontiranog podija i ograde.</t>
  </si>
  <si>
    <t>Demontaža okapnih limova dimenzija 20x50 cm, uz skladištenje do ponovne montaže. U stavku uključen sav rad i materijal do potpune gotovosti.</t>
  </si>
  <si>
    <t>Demontaža okapnih limova dimenzija 20x50 cm. U cijenu je uračunata demontaža, utovar, prijevoz, istovar i odlaganje na odlagalište građevinskog otpada u krugu 10 km. U stavku uključen sav rad i materijal do potpune gotovosti.</t>
  </si>
  <si>
    <t>3.1.1.</t>
  </si>
  <si>
    <t>3.1.2.</t>
  </si>
  <si>
    <t>3.1.3.</t>
  </si>
  <si>
    <t>3.1.4.</t>
  </si>
  <si>
    <t>3.1.5.</t>
  </si>
  <si>
    <t>nanošenje reprofilacijskog morta u jednom sloju do 2 cm</t>
  </si>
  <si>
    <t>nanošenje reprofilacijskog morta u dva sloja (ukupno 4 cm)</t>
  </si>
  <si>
    <t>Dobetoniranje reparaturnim mortom (u debljini 4 cm) na plohama temeljnih stopa s prepuštenim ležajevima lameliranih stupova</t>
  </si>
  <si>
    <t>Reprofilacija oštećene plohe temeljne stope pozicije 4-4, s odlomljenim zaštitnim slojem betona i korodiranom armaturom</t>
  </si>
  <si>
    <t>3.3.1.</t>
  </si>
  <si>
    <t>3.3.2.</t>
  </si>
  <si>
    <t>hidrodinamičko uklanjanje oštećenog betona</t>
  </si>
  <si>
    <t>3.3.3.</t>
  </si>
  <si>
    <t>antikorozivna zaštita armature</t>
  </si>
  <si>
    <t>3.3.4.</t>
  </si>
  <si>
    <t>3.3.5.</t>
  </si>
  <si>
    <t>nanošenje reprofilacijskog morta u dva sloja, do iza armature</t>
  </si>
  <si>
    <t>3.3.6.</t>
  </si>
  <si>
    <t>3.5.1.</t>
  </si>
  <si>
    <t>3.5.2.</t>
  </si>
  <si>
    <t>3.5.3.</t>
  </si>
  <si>
    <t>3.5.4.</t>
  </si>
  <si>
    <t>3.6.1.</t>
  </si>
  <si>
    <t>3.6.2.</t>
  </si>
  <si>
    <t>3.6.3.</t>
  </si>
  <si>
    <t>Zapunjavanje masom za ispunu drveta</t>
  </si>
  <si>
    <t xml:space="preserve">Reprofilacija oštećenja drvenih lameliranih nosača površine oštećenja do 0,05 m² i dubine do 3 cm </t>
  </si>
  <si>
    <t xml:space="preserve">Reprofilacija oštećenja drvenih lameliranih nosača površine oštećenja do 0,15 m² i dubine do 5 cm </t>
  </si>
  <si>
    <r>
      <t>Reprofilacija oštećenja drvenih lameliranih nosača površine oštećenja do 0,05 m²</t>
    </r>
    <r>
      <rPr>
        <sz val="11.5"/>
        <rFont val="Arial"/>
        <family val="2"/>
        <charset val="238"/>
      </rPr>
      <t xml:space="preserve"> </t>
    </r>
    <r>
      <rPr>
        <sz val="10"/>
        <rFont val="Arial"/>
        <family val="2"/>
        <charset val="238"/>
      </rPr>
      <t xml:space="preserve">i dubine do 5 cm </t>
    </r>
  </si>
  <si>
    <t>Zapunjavanje raspuklina, raslojavanja lamela, ureza od starog okapnog lima i rupa od insekata</t>
  </si>
  <si>
    <t>3.7.1.</t>
  </si>
  <si>
    <t>Obračun po m' zapunjene raspukline, raslojavanja lamela i ureza okapnog lima i po komadu zapunjene rupe od insekta.</t>
  </si>
  <si>
    <t>3.7.2.</t>
  </si>
  <si>
    <t>Zapunjavanje raspuklina, raslojavanja lamela i ureza okapnog lima.</t>
  </si>
  <si>
    <t>Zapunjavanje rupa od insekata.</t>
  </si>
  <si>
    <t>Izrada i ugradnja novih drvenih greda, podnica i gazišta stubišta drvenog podija za pretovar ispod spremnika silosa</t>
  </si>
  <si>
    <t>Obračun po m³ ugrađene drvene građe podija za pretovar.</t>
  </si>
  <si>
    <t>Izrada i montaža novih okapnih limova s brtvljenjem spoja</t>
  </si>
  <si>
    <t>3.11.</t>
  </si>
  <si>
    <t>3.12.</t>
  </si>
  <si>
    <t xml:space="preserve">    SANACIJA SILOSA ZA SOL NA LOKACIJI:                                                                                                                                                                                   COKP ŠIBENIK (2 silosa) AC A1 Zagreb-Split-Dubrovnik                                                                                                                                                                                                                                                                                                                                                                                        </t>
  </si>
  <si>
    <t>1.5.</t>
  </si>
  <si>
    <t>Nosiva skela za podupiranje silosa (s projektom nosive skele)</t>
  </si>
  <si>
    <t>Doprema, postava, skidanje i otprema teške cijevne skele za podupiranje silosa, najmanje nosivosti 10 tona.  Skelu je potrebno osigurati od prevrtanja. Prije izvedbe skele izvođač je dužan izraditi statički proračun skele, što je u cijeni stavke. Cijena uključuje i amortizaciju skele. U cijeni predvidjeti projekt nosive skele. Uključen sav rad i materijal do potpune gotovosti nosive skele.</t>
  </si>
  <si>
    <t>1.6.</t>
  </si>
  <si>
    <t>Izrada radioničke dokumentacije za nove lamelirane stupove</t>
  </si>
  <si>
    <t>Demontaža oštećene građe drvenog podija (staze) s drvenom ogradom na krovu silosa</t>
  </si>
  <si>
    <t>Demontaža oštećene građe drvenog podija (grede i podnice staze) s drvenom ogradom na krovu silosa, za koju već nije napravljena zamjena ili popravak. Točna količina utvrditi će se prilikom izvođenja radova sanacije. U cijenu je uračunata demontaža, spuštanje s krova silosa, utovar, prijevoz, istovar i odlaganje na odlagalište građevinskog otpada u krugu 10 km. U stavku uključen sav rad i materijal do potpune gotovosti.</t>
  </si>
  <si>
    <t>2.4.</t>
  </si>
  <si>
    <t>Dobetoniranje samougradivog betona (u debljini 10 cm) na plohama temeljnih stopa s prepuštenim ležajevima lameliranih stupova</t>
  </si>
  <si>
    <r>
      <t xml:space="preserve">bušenje betona promjera </t>
    </r>
    <r>
      <rPr>
        <sz val="10"/>
        <rFont val="Calibri"/>
        <family val="2"/>
        <charset val="238"/>
      </rPr>
      <t>Ø</t>
    </r>
    <r>
      <rPr>
        <sz val="10"/>
        <rFont val="Arial"/>
        <family val="2"/>
        <charset val="238"/>
      </rPr>
      <t xml:space="preserve"> 18 mm u dubinu minimalno 20 cm</t>
    </r>
  </si>
  <si>
    <t>zalijevanje izbušene rupe epoksidom</t>
  </si>
  <si>
    <t>ugradnja armaturnog koša</t>
  </si>
  <si>
    <t>kg</t>
  </si>
  <si>
    <t>3.2.6.</t>
  </si>
  <si>
    <t>3.2.7.</t>
  </si>
  <si>
    <t>3.2.8.</t>
  </si>
  <si>
    <t>jednostrana oplata</t>
  </si>
  <si>
    <t>3.2.9.</t>
  </si>
  <si>
    <t>3.2.10.</t>
  </si>
  <si>
    <t>betoniranje samougradivog betona C 40/50</t>
  </si>
  <si>
    <t>Čišćenje površine drvenih elemenata silosa, podija za pretovar i podija na krovu silosa</t>
  </si>
  <si>
    <t>Zamjena oštećenih lameliranih stupova</t>
  </si>
  <si>
    <t>2.5.</t>
  </si>
  <si>
    <t>Uklanjanje oštećenih lameliranih stupova</t>
  </si>
  <si>
    <t>Obračun po m³ novog lameliranog stupa.</t>
  </si>
  <si>
    <r>
      <t>Obračun po m³</t>
    </r>
    <r>
      <rPr>
        <sz val="11.5"/>
        <rFont val="Arial"/>
        <family val="2"/>
        <charset val="238"/>
      </rPr>
      <t xml:space="preserve"> </t>
    </r>
    <r>
      <rPr>
        <sz val="10"/>
        <rFont val="Arial"/>
        <family val="2"/>
        <charset val="238"/>
      </rPr>
      <t>uklonjenog lameliranog stupa.</t>
    </r>
  </si>
  <si>
    <t xml:space="preserve">Reprofilacija oštećenja drvenih lameliranih nosača površine oštećenja do 0,05 m² i dubine do 5 cm </t>
  </si>
  <si>
    <r>
      <t>Obuhvaća pažljivo uklanjanje oštećenog drveta do sloja zdravog drveta, kombinirano električnom pilom i uz dotjerivanje-ravnanje rubova i dna oštećenja dlijetom. Oštećeno područje uređuje se u pravokutnom obliku (površina jednog područja do 0,05 m²). Obrađeno područje se premazuje učvršćivačem za drvo koje ima namjenu prodiranja u drvo i uništavanja nametnika (gljivica i mikroorganizama). Svojstva učvršćivača za drvo: dvokomponentno sredstvo na bazi epoksidnih smola, viskoznosti &lt; 150 MPaxs pri 20</t>
    </r>
    <r>
      <rPr>
        <sz val="10"/>
        <rFont val="Calibri"/>
        <family val="2"/>
        <charset val="238"/>
      </rPr>
      <t>°</t>
    </r>
    <r>
      <rPr>
        <sz val="10"/>
        <rFont val="Arial"/>
        <family val="2"/>
        <charset val="238"/>
      </rPr>
      <t>C. Na kraju se vrši zapunjavanje masom za ispunu drveta na bazi epoksida. Masa za zapunjavanje ima sljedeća svojstva: dvokomponentno sredstvo na bazi epoksidnih smola, tlačna čvrstoća &gt; 45 N/mm², vlačna čvrstoća na savijanje &gt; 15 N/mm², tlačni modul elastičnosti  cca 5000 N/mm².  Na vlažnom drvetu ne izvoditi reprofilaciju masom za ispunu drva (postotak vlažnosti drveta prema tehničkim uputama proizvođača). U stavku uključen sav rad i materijal do potpune gotovosti.</t>
    </r>
  </si>
  <si>
    <r>
      <t>Obuhvaća pažljivo uklanjanje oštećenog drveta do sloja zdravog drveta, kombinirano električnom pilom i uz dotjerivanje-ravnanje rubova i dna oštećenja dlijetom. Oštećeno područje uređuje se u pravokutnom obliku (površina jednog područja do 0,05 m²). Obrađeno područje se premazuje učvršćivačem za drvo koje ima namjenu prodiranja u drvo i uništavanja nametnika (gljivica i mikroorganizama). Svojstva učvršćivača za drvo: dvokomponentno sredstvo na bazi epoksidnih smola, viskoznosti &lt; 150 MPaxs pri 20</t>
    </r>
    <r>
      <rPr>
        <sz val="10"/>
        <rFont val="Calibri"/>
        <family val="2"/>
        <charset val="238"/>
      </rPr>
      <t>°</t>
    </r>
    <r>
      <rPr>
        <sz val="10"/>
        <rFont val="Arial"/>
        <family val="2"/>
        <charset val="238"/>
      </rPr>
      <t>C. Na kraju se vrši zapunjavanje masom za ispunu drveta na bazi epoksida. Masa za zapunjavanje ima sljedeća svojstva: dvokomponentno sredstvo na bazi epoksidnih smola, tlačna čvrstoća &gt; 45 N/mm², vlačna čvrstoća na savijanje &gt; 15 N/mm², tlačni modul elastičnosti  cca 5000 N/mm². Na vlažnom drvetu ne izvoditi reprofilaciju masom za ispunu drva (postotak vlažnosti drveta prema tehničkim uputama proizvođača). U stavku uključen sav rad i materijal do potpune gotovosti.</t>
    </r>
  </si>
  <si>
    <t xml:space="preserve">Zapunjavanje raslojavanja lamela (najčešće u širini do 3 mm), raspucavanja (najčešće u širini do 5 mm, rjeđe do 10 mm), ureza od starog okapnog lima i rupa od insekata, masom za ispunu drveta na bazi epoksida (vrijedi za pukotine širine koje se ne mogu kvalitetno zapuniti sustavom premaza za zaštitu drva). Prije postupka zapunjavanja potrebno je očistiti površinu do „zdravog“ drveta. Dubina zapunjavanja je do 5 mm. Masa za ispunu drva koristi se za ispunjavanje pukotina (raslojavanja lamela i raspuklina) koje se ne mogu zatvoriti zaštitnim premazom, a predstavljaju opasnost za napad mikroorganizama, insekata i gljivica. Masa za zapunjavanje ima sljedeća svojstva: dvokomponentno sredstvo na bazi epoksidnih smola, tlačna čvrstoća &gt; 45 N/mm², vlačna čvrstoća na savijanje &gt; 15 N/mm², tlačni modul elastičnosti  cca 5000 N/mm². Na vlažnom drvetu ne izvoditi zapunjavanje raspuklina i raslojavanja lamela s masom za ispunu drva (postotak vlažnosti drveta prema tehničkim uputama proizvođača). U stavku uključen sav rad i materijal do potpune gotovosti.
</t>
  </si>
  <si>
    <t>Zamjena oštećene drvene građe podija i zaštitne ograde na krovu silosa</t>
  </si>
  <si>
    <t>3.13.</t>
  </si>
  <si>
    <t>3.14.</t>
  </si>
  <si>
    <t>Popravak postojeće hidroizolacije na krovu silosa 1 i 2</t>
  </si>
  <si>
    <t>Obračun po m² postavljene nove hidroizolacije.</t>
  </si>
  <si>
    <t>Ugrađena drvena građa podija i zaštitne ograde</t>
  </si>
  <si>
    <t>3.8.1.</t>
  </si>
  <si>
    <t>3.8.2.</t>
  </si>
  <si>
    <t>očišćena drvena površina</t>
  </si>
  <si>
    <t>Čišćenje površine drvenih elemenata s vanjske strane silosa, stubišta i podesta podija za pretovar silosa od starog zaštitnog premaza, nečistoća, gljivica i plijesni. Posebno obratiti pažnju na crvotočna mjesta (rupe od insekata) koja je potrebno dublje očistiti do "zdravog" materijala. Zbrinjavanje otpadnog materijala treba povjeriti tvrtki koja je ovlaštena za navedene radove odvoženja i zbrinjavanja. U stavku uključen sav rad i materijal do potpune gotovosti.</t>
  </si>
  <si>
    <t>Čišćenje površine drvenih elemenata s vanjske strane silosa, stubišta i podesta podija za pretovar silosa od starog zaštitnog premaza, nečistoća, gljivica i plijesni. Zbrinjavanje otpadnog materijala treba povjeriti tvrtki koja je ovlaštena za navedene radove odvoženja i zbrinjavanja. U stavku uključen sav rad i materijal do potpune gotovosti.</t>
  </si>
  <si>
    <t>zbrinjavanje otpadnog materijala (truleži, iverja, letvica i sl.)</t>
  </si>
  <si>
    <t xml:space="preserve">Uklanjanje lameliranih stupova 2-3A i 2-3B na silosu 2. Oštećeni lamelirani stupovi se uklanjaju iz konstrukcije. Kako ne bi došlo do prevrtanja silosa, prije početka radova na uklanjanju oštećenih stupova na silosu 2, potrebno je podupiranje iznad para stupova silosa teškom cijevnom skelom najmanje nosivosti 10 tona. Prilikom zamjene oštećenih stupova 2-3A i 2-3B silosi moraju biti ispražnjeni od soli. Isto tako radovi zamjene stupova ne smiju se izvoditi po jakom vjetru. Prilikom uklanjanja jednog stupa, susjedni stup koji je s njim spojen preko istog vijka ostaje nepričvršćen za temeljnu stopu. Skela za podupiranje mora preuzeti opterećenje oba stupa.  Zbrinjavanje otpadnog materijala treba povjeriti tvrtki koja je ovlaštena za navedene radove odvoženja i zbrinjavanja. U cijenu je uračunata demontaža, utovar, prijevoz, istovar i odlaganje na odlagalište građevinskog otpada u krugu 10 km. U stavku uključen sav rad i materijal do potpune gotovosti.
</t>
  </si>
  <si>
    <t>Hidroizolacijska traka širine 10 cm</t>
  </si>
  <si>
    <t>Obračun po m' zapunjene raspukline, raslojavanja lamela, ureza okapnog lima i po komadu zapunjene rupe od insekta.</t>
  </si>
  <si>
    <t>Montaža demontiranih okapnih limova dimenzija 20x50 cm, uz brtvljenje ruba okapnog lima na kontaktu s lameliranim stupom (u dužini 2 x 50 cm) s elastičnom masom za brtvljenje spojeva i čišćenje površine lima od zaštitnog premaza za drvo. U stavku uključen sav rad i materijal do potpune gotovosti.</t>
  </si>
  <si>
    <t>Uklanjanje i ponovna ugradnja opločnjaka i rubnjaka</t>
  </si>
  <si>
    <t>Obračun po m² uklonjenog i ponovo ugrađenog betonskog opločnjaka i rubnjaka.</t>
  </si>
  <si>
    <t>Uklanjanje betonskih opločnjaka i rubnjaka uz dvije temeljne stope za koje će se izvršiti dobetoniranje. Ponovna ugradnja opločnjaka i rubnjaka (s rezanjem i urezivanjem) nakon izvedenih radova betoniranja temeljne stope. U stavku uključen sav rad i materijal do potpune gotovosti.</t>
  </si>
  <si>
    <t>Obračun po m² drvene površine.</t>
  </si>
  <si>
    <t>Zaštita drvene građe zaštitnim premazom</t>
  </si>
  <si>
    <t>Stavka obuhvaća pripremu postojeće podloge hidroizolacije krova silosa. Zavarivanje novih bitumenskih traka na postojeći sloj hidroizolacije za izravnavanje udubljenja u postojećoj hidroizolaciji krova. U stavku uključen sav rad i materijal do potpune gotovosti.</t>
  </si>
  <si>
    <t>Obračun po m³ zamijenjene drvene građe podija i zaštitne ograde.</t>
  </si>
  <si>
    <t>Zamijenjena drvena građa podija i zaštitne ograde</t>
  </si>
  <si>
    <t>Obračun po m' cijevi za punjenje silosa</t>
  </si>
  <si>
    <t>Pocinčanje cijevi za punjenje silosa</t>
  </si>
  <si>
    <r>
      <t xml:space="preserve">Nakon pregleda u prisustvu nadzornog inženjera odrediti je li potrebna (i u kojoj mjeri) sanacija protiv korozije pocinčanih cijevi </t>
    </r>
    <r>
      <rPr>
        <sz val="10"/>
        <rFont val="Calibri"/>
        <family val="2"/>
        <charset val="238"/>
      </rPr>
      <t>Ø</t>
    </r>
    <r>
      <rPr>
        <sz val="11.5"/>
        <rFont val="Arial"/>
        <family val="2"/>
        <charset val="238"/>
      </rPr>
      <t xml:space="preserve"> </t>
    </r>
    <r>
      <rPr>
        <sz val="10"/>
        <rFont val="Arial"/>
        <family val="2"/>
        <charset val="238"/>
      </rPr>
      <t>108 mm za punjenje silosa. U cijenu uračunato: demontaža cijevi, spuštanje cijevi, prijevoz cijevi do pogona, čišćenje cijevi od korozije i ponovno pocinčavanje, prijevoz do silosa i ponovna montaža cijevi. U stavku uključen sav rad i materijal do potpune gotovosti.</t>
    </r>
  </si>
  <si>
    <t>3.15.</t>
  </si>
  <si>
    <r>
      <t xml:space="preserve">Nakon pregleda u prisustvu nadzornog inženjera odrediti je li potrebna (i u kojoj mjeri) sanacija protiv korozije pocinčanih cijevi </t>
    </r>
    <r>
      <rPr>
        <sz val="10"/>
        <rFont val="Calibri"/>
        <family val="2"/>
        <charset val="238"/>
      </rPr>
      <t>Ø</t>
    </r>
    <r>
      <rPr>
        <sz val="11.5"/>
        <rFont val="Arial"/>
        <family val="2"/>
        <charset val="238"/>
      </rPr>
      <t xml:space="preserve"> </t>
    </r>
    <r>
      <rPr>
        <sz val="10"/>
        <rFont val="Arial"/>
        <family val="2"/>
        <charset val="238"/>
      </rPr>
      <t>108 mm za punjenje silosa. U cijenu uračunato: demontaža cijevi, spuštanje cijevi, prijevoz cijevi do pogona, čišćenje cijevi od korozije i ponovno pocinčavanje, prijevoz do silosa, podizanje i ponovna montaža cijevi. U stavku uključen sav rad i materijal do potpune gotovosti.</t>
    </r>
  </si>
  <si>
    <t>Izrada zamjenske letvice s temeljnom zaštitom impregnacijom</t>
  </si>
  <si>
    <t xml:space="preserve">Izrada, prijevoz, podizanje i montaža drvene konstrukcije podija (podnice i nosive rubne grede ispod podnica) i zaštitne ograde na krovu silosa. Završni zaštitni premaz protiv truljenja, gljivica i plijesni iskazan u stavci troškovnika: zaštita drveta premazom. Podij i zaštitnu ogradu na krovu silosa izraditi od jelove građe I klase, sadržaja vlage w &lt; 18 %, temeljna zaštita impregnacijom.  Podij je tlocrtne veličine cca 29,50x1,84 m, nosive grede na rubu podija su dimenzija presjeka 8x14 cm, podnice su dimenzija presjeka 20x3 cm, na osnom razmaku 40 cm. Ograda visine 1,27 m sa stupovima poprečnog presjeka 8x8 cm na razmaku 1,37 m. Ograda ima dvije horizontalne ispune dimenzije presjeka 5x8 cm i rukohvat dimenzija presjeka 8x8cm. Sve prema grafičkim prilozima u izvedbenom projektu. Stvarne dimenzije provjeriti izmjerom na licu mjesta. Na gornju plohu nosive grede ispod podnice potrebno je postaviti hidroizolacijsku traku. U stavku uključena temeljna zaštita impregnacijom, sva potrebna spajala, opšavi, okovi, sav potreban rad i materijal do potpune gotovosti.
</t>
  </si>
  <si>
    <t>Dobava, doprema, montaža, demontaža i otprema dizalice</t>
  </si>
  <si>
    <t>Dobava, doprema, montaža, demontaža i otprema građevinske dizalice za spuštanje demontirane građe i podizanje nove građe i druge opreme i materijala. U stavku uključen sav rad i materijal do potpune gotovosti.</t>
  </si>
  <si>
    <t>Uređenje gradilišta, ograda gradilišta, strojevi, uređaji</t>
  </si>
  <si>
    <t>U stavkama, gdje se radi definiranja tehničkih svojstava i minimalnih tehničkih karakteristika navodi tip ili proizvođač proizvoda nudi se proizvod kao naveden ili jednakovrijedan. U stavkama gdje se navodi određeni proizvod s dodatkom "ili jednakovrijedan", ponuditelj mora, na za to predviđenim praznim mjestima troškovnika, u odgovarajućim stavkama, navesti podatke o proizvodu i tipu odgovarajućeg proizvoda koji nudi te priložiti dokaze iz kojih će se vidjeti karakteristike jednakovrijednih proizvoda koje je ponuditelj ponudio. Proizvodi koji su u dokumentaciji za nadmetanje navedeni kao primjeri smatraju se ponuđenima ako ponuditelj ne navede nikakve druge proizvode na za to predviđenom mjestu troškovnika.</t>
  </si>
  <si>
    <t>Izvođač je dužan pridržavati se svih važećih zakona i propisa iz područja gradnje, hrvatskih ili jednakovrijednih normi, "Općih tehničkih uvjeta" (Zagreb, IGH, izdanje 2001. god.). Svi radovi moraju se izvesti solidno i stručno prema važećim propisima i pravilima struke.</t>
  </si>
  <si>
    <t>Od trenutka preuzimanja gradilišta pa do primopredaje objekta izvođač je odgovoran za stvari i osobe koje se nalaze unutar gradilišta. U građevinski dnevnik se unose svi bitni podaci i događaji tijekom građenja (npr. meteorološke prilike, temperatura zraka i sl.), upisuju primjedbe projektanata, nalozi nadzornog inženjera i inspekcije. Tako registrirani zahtjevi obveza su za izvođača, s tim da je za svaku nepredviđenu višu radnju, kojom bi se povećalo ukupne troškove predviđene za izgradnju po ovom troškovniku, prethodno potrebna suglasnost Naručitelja.</t>
  </si>
  <si>
    <t>Količine radova, koje nakon izvršenja čitavog posla nije moguće mjeriti neposrednom izmjerom treba po izvršenju pojedinog takvog rada preuzeti i ovjeriti nadzorni inženjer. Nadzorni inženjer i predstavnik izvođača radova unosit će u građevnu knjigu količine pojedinih takvih radova, s potrebnim skicama i izmjerama, te će svojim potpisima jamčiti za njihovu točnost. Samo tako utvrđeni radovi mogu se uzeti u obzir kod izrade privremenog ili konačnog obračuna radova.</t>
  </si>
  <si>
    <t>Radovi se izvode prema projektu, a u svim slučajevima potrebne izmjene ili dopune projekta ili njegovih dijelova, odluku o tome donosit će sporazumno projektant, nadzorni inženjer, predstavnik naručitelja i predstavnik izvođača, a tu svoju odluku unosit će u građevni dnevnik. Sve izmjene ili dopune projekta, ili njegovih dijelova, za koje se po građevnom dnevniku ne može dokazati da su uslijedile po opisanom postupku, neće se obračunavati ni po privremenom ni po konačnom obračunu.</t>
  </si>
  <si>
    <t>U ovom troškovniku izložene cijene odnose se na jediničnu mjeru izvršenog rada. Prema tome, jedinične cijene obuhvaćaju sav rad, opremu, materijal, prijevoze, režiju gradilišta i uprave poduzeća, sva davanja te zaradu poduzeća. Sav montažni i sitni materijal je uključen i ne obračunava se zasebnim stavkama. Uključene su sve vrste radova na izradi i montaži zaštitnih mjera i provizorija, sve vrste radova na montaži opreme, ispitivanja i parametriranja; po završetku svake faze i konačna ispitivanja po završetku svih radova, funkcionalne probe, podešavanje i puštanje u probni rad, praćenje pogona i otklanjanje eventualnih nedostataka u jamstvenom roku, dodatni troškovi radne snage (dnevnice, prekovremeni i noćni rad) zbog izvođenja dijela radova u doba isključenog pogona, te svi ostali neimenovani pomoćni radovi i materijal, koji su potrebni za kompletno dovršenje radova po ovom troškovniku.</t>
  </si>
  <si>
    <t>Jediničnim cijenama obuhvaćeno je osiguranje i ocjenjivanje kakvoće, tj. svi troškovi prethodnih i tekućih ispitivanja kako osnovnih materijala, tako i poluproizvoda, te definitivno dovršenih radova u skladu s važećim tehničkim propisima, pravilnicima i standardima i Općim tehničkim uvjetima investitora. Stavke troškovnika odnose se na definitivno dovršene radove, ispitane po kvaliteti i funkcionalnosti, te preuzete po nadzornoj službi Investitora, ako nije u opisu izričito drukčije određeno.</t>
  </si>
  <si>
    <t>Jedinične cijene obuhvaćaju i izradu uputa za rukovanje i održavanje ugrađene opreme i izradu svih protokola o ispitivanju. Uključena je sva dokumentacija potrebna za tehnički pregled. Za sve vrste instalacija i opreme u jediničnim cijenama uključena je izrada tehničke dokumentacije izvedenog stanja te snimaka izvedenog stanja, predanog i ovjerenog od katastra u dovoljnom broju primjeraka.</t>
  </si>
  <si>
    <t>Sav materijal i oprema, koju izvođač dobavlja i ugrađuje, mora imati isprave o sukladnosti, u skladu s važećim zakonima i propisima iz područja gradnje (tvornička ispitivanja i atesti, certifikati sukladnosti i sl.) i uvjerenja o kakvoći u skladu s važećim zakonima i propisima. Prije ugradnje potrebno je ishoditi suglasnost Nadzorne službe i Naručitelja.</t>
  </si>
  <si>
    <t>Radovi, usluga ili roba, koji su u stavci troškovnika opisani normom smatraju se ponuđenim ako gospodarski subjekt nije u ponudi dostavio dokaze da radovi, usluga ili roba koje nudi za predmetnu stavku troškovnika na jednakovrijedan način zadovoljavaju zahtjeve definirane normom.</t>
  </si>
  <si>
    <t>Izvođačeva je obveza održavanje javnih cesta i putova koje koristi u svrhu građenja te sanacija svih eventualnih oštećenja nastalih korištenjem. Predmetni radovi u potpunosti su obuhvaćeni stavkom troškovnika. Nakon završetka radova potrebno je ishoditi suglasnost upravitelja ceste (puta) da su isti vraćeni u uredno i ispravno stanje.</t>
  </si>
  <si>
    <t>Izvođač je dužan gradilište održavati čistim, a na kraju radova treba izvesti detaljno čišćenje.</t>
  </si>
  <si>
    <t>Izvođač je u okviru ugovorene cijene dužan izvršiti koordinaciju radova svih kooperanata tako da omogući kontinuirano odvijanje posla i zaštitu već izvedenih radova. Sva oštećenja nastala na već izvedenim radovima izvođač je dužan otkloniti o vlastitom trošku. 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t>
  </si>
  <si>
    <t>Obveza izvođača je na propisan način zbrinuti višak materijala i otpad. Ta obveza također podrazumijeva pronalaženje lokacija odlagališta (gradske deponije ili slično), pribavljanje pripadajućih suglasnosti nadležnih komunalnih i drugih službi, nadzornog inženjera, glavnog projektanta i naručitelja, te sve ostale troškove za zbrinjavanje viška materijala i otpada, što je uključeno u jediničnim cijenama.</t>
  </si>
  <si>
    <t>Ponuditelj je dužan izvršiti pregled budućeg gradilišta kako bi ponuđena cijena obuhvaćala sve troškove izvedbe radova. Ponuditelj je dužan proučiti ponudbenu dokumentaciju te u slučaju nejasnoća ili grešaka dostaviti upit naručitelju.</t>
  </si>
  <si>
    <t>«Opći tehnički uvjeti za radove» (Zagreb, izdanje 2001. god.) dio su ugovorne dokumentacije i Izvođač je dužan postupati u skladu s OTU-a osim ako je u projektnoj dokumentaciji drukčije istaknuto.</t>
  </si>
  <si>
    <t>Prije davanja ponude izvođač radova je dužan obići predviđenu lokaciju zbog sagledavanja stanja radova obuhvaćenih ovim troškovnikom, uvjeta organizacije gradilišta, zaštite radnika i prolaznika, mogućnosti parcijalnog odvijanja prometa i sl. Isto tako izvođač treba proučiti troškovnik i sve nejasnoće riješiti s projektantom, odnosno sa službom nadzora.</t>
  </si>
  <si>
    <t>Izvođač je dužan prije početka radova organizirati odvijanja radova u skladu s projektom, propisima, predviđenom privremenom regulacijom prometa i planom izvođenja radova.</t>
  </si>
  <si>
    <t xml:space="preserve">Sve radove na demontaži i rušenju izvoditi uz obavezno prisustvo stručne osobe.
</t>
  </si>
  <si>
    <t>Obračun po komadu.</t>
  </si>
  <si>
    <t>Obračun po kompletu.</t>
  </si>
  <si>
    <t>komplet</t>
  </si>
  <si>
    <t>1.7.</t>
  </si>
  <si>
    <r>
      <rPr>
        <b/>
        <sz val="10"/>
        <rFont val="Arial"/>
        <family val="2"/>
        <charset val="238"/>
      </rPr>
      <t>Materijal</t>
    </r>
    <r>
      <rPr>
        <sz val="10"/>
        <rFont val="Arial"/>
        <family val="2"/>
        <charset val="238"/>
      </rPr>
      <t xml:space="preserve">
Sve karakteristike materijala koji se navode u troškovniku moraju odgovarati uvjetima kvalitete materijala koji su propisani u točki 1.3. Izvedbenog projekta sanacije
Pod tim pojmom podrazumijeva se samo cijena materijala, tj. dobavna cijena i to kako glavnog materijala tako i pomoćnog materijala. U cijenu je uključena i cijena transportnih troškova bez obzira na prijevozno sredstvo sa svim prijenosima i istovarima te uskladištenje i čuvanje na gradilištu od uništenja ili pada kvalitete. Tu je isto tako uključeno davanje potrebnih uzoraka na tekuće ispitivanje onih materijala za koje je to propisano projektom.
Naručitelj ima pravo provjeriti kvalitetu materijala kojim izvođač izvodi radove. Ako se kontrolnim ispitivanjem utvrdi da ispitani materijal ne odgovara ugovorenoj kvaliteti, izvođač je dužan odstraniti loše izvedeni rad i o svome trošku ponovno izvesti radove kvalitetnim materijalom te snositi troškove ispitivanja.
</t>
    </r>
  </si>
  <si>
    <r>
      <t>Obuhvaća pažljivo uklanjanje oštećenog drveta do sloja zdravog drveta, kombinirano električnom pilom i uz dotjerivanje-ravnanje rubova i dna oštećenja dlijetom. Oštećeno područje uređuje se u pravokutnom obliku (površina jednog područja do 0,05 m²). Obrađeno područje se premazuje učvršćivačem za drvo koje ima namjenu prodiranja u drvo i uništavanja nametnika (gljivica i mikroorganizama). Svojstva učvršćivača za drvo: dvokomponentno sredstvo na bazi epoksidnih smola, viskoznosti &lt; 150 MPaxs pri 20</t>
    </r>
    <r>
      <rPr>
        <sz val="10"/>
        <rFont val="Calibri"/>
        <family val="2"/>
        <charset val="238"/>
      </rPr>
      <t>°</t>
    </r>
    <r>
      <rPr>
        <sz val="10"/>
        <rFont val="Arial"/>
        <family val="2"/>
        <charset val="238"/>
      </rPr>
      <t>C. Izrada letvice potrebnih dimenzija za reprofilaciju uklonjenog oštećenja. Materijal za izradu letvice: jelova građa I klase, sadržaja vlage w &lt; 18 % i temeljna zaštita impregnacijom uranjanjem u BASILIT NT ili jednakovrijedno.................... Zatim se izvodi ispunjavanje drvenom letvicom odgovarajućeg oblika i dimenzija, koja se lijepi u konstrukciju nosača (ljepilom koji se koristi za lamelirane nosače). Na vlažnom drvetu ne izvoditi reprofilaciju s lijepljenjem letvica (postotak vlažnosti drveta prema tehničkim uputama proizvođača). U stavku uključena temeljna zaštita impregnacijom, sav rad i materijal do potpune gotovosti.</t>
    </r>
  </si>
  <si>
    <t xml:space="preserve">Izrada, prijevoz, podizanje i montaža drvene konstrukcije podija (podnice i nosive rubne grede ispod podnica) i zaštitne ograde na krovu silosa. Završni zaštitni premaz protiv truljenja, gljivica i plijesni iskazan u stavci troškovnika: zaštita drveta premazom. Podij i zaštitnu ogradu na krovu silosa izraditi od jelove građe I klase, sadržaja vlage w &lt; 18 %, temeljna zaštita impregnacijom s BASILIT NT ili jednakovrijedno................................  Podij je tlocrtne veličine 3,80x1,84 m, nosive grede na rubu podija su dimenzija presjeka 8x14 cm, podnice su dimenzija presjeka 20x3 cm, na osnom razmaku 40 cm. Ograda visine 1,27 m sa stupovima poprečnog presjeka 8x8 cm na razmaku 1,37 m. Ograda ima dvije horizontalne ispune dimenzije presjeka 5x8 cm i rukohvat dimenzija presjeka 8x8 cm. Sve prema grafičkim prilozima u izvedbenom projektu. Na gornju plohu nosive grede ispod podnice potrebno je postaviti hidroizolacijsku traku. U stavku uključena izrada radioničke dokumentacije, temeljna zaštita impregnacijom, sva potrebna spajala, opšavi, okovi, sav potreban rad i materijal do potpune gotovosti.
</t>
  </si>
  <si>
    <t xml:space="preserve">Dobava, prijevoz i ugradnja novih lameliranih stupova 2-3A i 2-3B na silosu 2. Oštećeni lamelirani stupovi se uklanjaju iz konstrukcije i ugrađuju se novi istih dimenzija (b/h=22/36 cm) svojstva LLD GL 32h, dužine 6,80 m (dimenzije provjeriti na licu mjesta). Kako ne bi došlo do prevrtanja silosa, prije početka radova na uklanjanju oštećenih stupova na silosu 2, potrebno je podupiranje iznad para stupova silosa teškom cijevnom skelom najmanje nosivosti 10 tona. Prilikom zamjene oštećenih stupova 2-3A i 2-3B silosi moraju biti ispražnjeni od soli. Pražnjenje silosa je u obvezi naručitelja. Isto tako radovi zamjene stupova ne smiju se izvoditi po jakom vjetru. Prilikom uklanjanja jednog stupa, susjedni stup koji je s njim spojen preko istog vijka ostaje nepričvršćen za temeljnu stopu. Skela za podupiranje mora preuzeti opterećenje oba stupa. Nakon uklanjanja oštećenog stupa, potrebno je što prije provesti privremeno učvršćenje drugog stupa za temeljnu stopu, dok se izvode pripremni radovi na ugradnji novog stupa. Nacrti prihvata stupa za temeljnu stopu i spremnik silosa prikazani su u grafičkim prilozima Izvedbenog projekta, nacrti  list br.4, br.5 i br. 6. Prije izrade novih lameliranih stupova, potrebno je provjeriti dimenzije istih, te dimenzije i način pričvršćenja za temeljnu stopu i spremnik silosa na licu mjesta. </t>
  </si>
  <si>
    <t>Sav predviđeni drveni materijal lijepljene drvene konstrukcije je klasificiran kao LLD (GL) – lijepljeno lamelirano drvo, najviše relativne vlažnosti do 18 %, koji mora udovoljavati odredbama Tehničkog propisa za drvene konstrukcije (NN 121/07, NN 58/09, NN 125/10 i NN 136/12) ili jednakovrijedno.................... Samo adekvatno premazana drvena građa može biti ugrađena u konstrukciju. Sav vanjski drveni materijal potrebno je zaštititi pokrovnim premazom. Prije zaštite drveta bojanjem, potrebno je svaki drveni element potpuno završiti (bez ugradnje čeličnih okova), a nakon bojanja nije dopuštena nikakva dodatna obrada. Prije premazivanja, obavezno očistiti građu od prljavštine, oblijepljenog iverja i kore. Posebno dobro treba natopiti mjesta oslabljenja (rupe, zasjeke, čela) ili eventualne pukotine u drvenom materijalu. Prije bojanja potrebno je utvrditi relativnu vlažnost lamelirane i cjelovite drvene građe koja može biti maksimalno 18%, odnosno prema uvjetima koje propisuje proizvođač zaštitnog sredstva. Osim u skladu s ovim napomenama, potpunu zaštitu izvesti u skladu s propisanim normama i prema uputama proizvođača zaštitnog sredstva. Posebnu pažnju treba posvetiti transportiranju i skladištenju drvene građe kao i njenoj prekomjernoj izloženosti sunčevom zračenju i povećanoj vlažnosti. Svaki mehanički oštećeni konstruktivni drveni element potrebno je odbaciti i zamijeniti novim.  U stavku uključena temeljna zaštita impregnacijom BASILIT NT ili jednakovrijedno....................................., sav rad i materijal (svi okovi, spojevi, spajala i dr.) do potpune gotovosti/ugradnje lameliranih stupova.</t>
  </si>
  <si>
    <r>
      <t>Obuhvaća pažljivo uklanjanje oštećenog drveta do sloja zdravog drveta, kombinirano električnom pilom i uz dotjerivanje-ravnanje rubova i dna oštećenja dlijetom. Oštećeno područje uređuje se u pravokutnom obliku (površina jednog područja do 0,15 m²). Obrađeno područje se premazuje učvršćivačem za drvo koje ima namjenu prodiranja u drvo i uništavanja nametnika (gljivica i mikroorganizama). Svojstva učvršćivača za drvo: dvokomponentno sredstvo na bazi epoksidnih smola, viskoznosti &lt; 150 MPaxs pri 20</t>
    </r>
    <r>
      <rPr>
        <sz val="10"/>
        <rFont val="Calibri"/>
        <family val="2"/>
        <charset val="238"/>
      </rPr>
      <t>°</t>
    </r>
    <r>
      <rPr>
        <sz val="10"/>
        <rFont val="Arial"/>
        <family val="2"/>
        <charset val="238"/>
      </rPr>
      <t>C. Izrada letvice potrebnih dimenzija za reprofilaciju uklonjenog oštećenja. Materijal za izradu letvice: jelova građa I klase, sadržaja vlage w &lt; 18 % i temeljna zaštita impregnacijom s uranjanjem u BASILIT NT ili jednakovrijedno................................. Zatim se izvodi ispunjavanje drvenom letvicom odgovarajućeg oblika i dimenzija, koja se lijepi u konstrukciju nosača (ljepilom koji se koristi za lamelirane nosače). Na vlažnom drvetu ne izvoditi reprofilaciju s lijepljenjem letvica (postotak vlažnosti drveta prema tehničkim uputama proizvođača). U stavku uključena temeljna zaštita impregnacijom, sav rad i materijal do potpune gotovosti.</t>
    </r>
  </si>
  <si>
    <r>
      <t xml:space="preserve">Urediti, održavati za dogovoren rok trajanja radova kao i uređivati gradilište i ponovno uspostavljanje terena u prijašnje stanje uključujući uklanjanje nečistoće, sa sljedećim radovima, koji moraju biti uračunati u cijenu kompleta:
- mjesto za skladištenje i rad
- uređaj za signalizaciju prometa uključujući rad na osiguranju prometa
- rasvjeta gradilišta
- skladišni prostor, radionica, magazin, natkriveni prostor
- ograda gradilišta
- strojevi, uređaji                                                                                                                                                                                                                                                                                                                                                                                                                                                     </t>
    </r>
    <r>
      <rPr>
        <sz val="10"/>
        <rFont val="Arial"/>
        <family val="2"/>
        <charset val="238"/>
      </rPr>
      <t>Za cijelo vrijeme gradnje prema vremenskom planu projekta.
Cijena uključuje ishođenje dozvole za zauzimanje javne površine prema rješenju nadležnog tijela vlasti.</t>
    </r>
    <r>
      <rPr>
        <sz val="10"/>
        <color theme="1"/>
        <rFont val="Arial"/>
        <family val="2"/>
        <charset val="238"/>
      </rPr>
      <t xml:space="preserve">
Gradilište mora biti uređeno sukladno odredbama Zakona o zaštiti na radu sukladno elaboratu uređenja gradilišta.</t>
    </r>
  </si>
  <si>
    <t>Rad obuhvaća hidrodinamičko čišćenja svih površina (vertikalnih i horizontalnih) temeljnih stopa od nečistoća, zamašćenja, cementne skramice i prašine (vodenim topom s tlakom na mlaznici do 2000 bara). Nakon hidrodinamičkog čišćenja preostaje na gradilištu otpadni materijal: razbijeni beton (usitnjen-„šuta“). Zbrinjavanje otpadnog materijala treba povjeriti tvrtki koja je ovlaštena za navedene radove odvoženja i zbrinjavanja. Nanošenje polimercementnog veznog sloja za spoj staro-novo. Nanošenje reprofilacijskog morta klase R4 (Fc=45 N/mm²) ili jednakovrijedno.....................,  u jednom sloju na mjestima (horizontalne i vertikalne plohe) zapunjavanja neravnina, oštećenja i odlomljene površine. Mort se nanosi u jednom sloju debljine do 2 cm. Svojstva reprofilacijskog morta: dmax= 4 mm, tlačna čvrstoća nakon 28 dana  (HRN EN 12190 ili jednakovrijedno............................) 45 N/mm², prionljivost (EN 1542 ili jednakovrijedno...................................) ≥ 2,0 MPa, termička kompatibilnost (smrzavanje-odmrzavanje): prionljivost nakon 50 ciklusa (EN 13687-1 ili jednakovrijedno.........................) ≥ 2,0 MPa, modul elastičnosti (EN 13412 ili jednakovrijedno..................................) ≥ 2,0 GPa.  Na vertikalnim i horizontalnim površinama temeljnih stopa izvodi se hidrofobna impregnacija, s oznakom „H“ prema točki 3 iz norme HRN EN 1504-2:2001 ili jednakovrijedno.................... Proizvodi i sustavi za zaštitu i popravak betonskih konstrukcija; dio 2: Proizvodi i sustavi za površinsku zaštitu. Materijal za izvođenje impregnacije mora biti na bazi silana-siloksana, sa dubinom penetracije 3 do 5 mm, s dokazanim svojstvima postignute kapilarne vodoupojnosti na aktualnoj podlozi od 0,05 g/m²h-0,5. U stavku uključen sav rad i materijal do potpune gotovosti.</t>
  </si>
  <si>
    <t>Rad obuhvaća hidrodinamičko čišćenja svih površina (vertikalnih i horizontalnih) temeljnih stopa od nečistoća, zamašćenja, cementne skramice i prašine (vodenim topom s tlakom na mlaznici do 2000 bara). Nakon hidrodinamičkog čišćenja preostaje na gradilištu otpadni materijal: razbijeni beton (usitnjen-„šuta“). Zbrinjavanje otpadnog materijala treba povjeriti tvrtki koja je ovlaštena za navedene radove odvoženja i zbrinjavanja. Nanošenje polimercementnog veznog sloja za spoj staro-novo. Nanošenje reprofilacijskog morta klase R4 (Fc=45 N/mm²) ili jednakovrijedno..........................,  u jednom sloju na mjestima (horizontalne i vertikalne plohe) zapunjavanja neravnina, oštećenja i odlomljene površine. Mort se nanosi u jednom sloju debljine do 2 cm. Svojstva reprofilacijskog morta: dmax= 4 mm, tlačna čvrstoća nakon 28 dana  (HRN EN 12190 ili jednakovrijedno...................................) 45 N/mm², prionljivost (EN 1542 ili jednakovrijedno...........................) ≥ 2,0 MPa, termička kompatibilnost (smrzavanje-odmrzavanje): prionljivost nakon 50 ciklusa (EN 13687-1 ili jednakovrijedno...............................) ≥ 2,0 MPa, modul elastičnosti (EN 13412 ili jednakovrijedno................................) ≥ 2,0 GPa.  Na vertikalnim i horizontalnim površinama temeljnih stopa izvodi se hidrofobna impregnacija, s oznakom „H“ prema točki 3 iz norme HRN EN 1504-2:2001 ili jednakovrijedno.............................. Proizvodi i sustavi za zaštitu i popravak betonskih konstrukcija; dio 2: Proizvodi i sustavi za površinsku zaštitu. Materijal za izvođenje impregnacije mora biti na bazi silana-siloksana, sa dubinom penetracije 3 do 5 mm, s dokazanim svojstvima postignute kapilarne vodoupojnosti na aktualnoj podlozi od 0,05 g/m²h-0,5. U stavku uključen sav rad i materijal do potpune gotovosti.</t>
  </si>
  <si>
    <t>Prije zaštite drveta bojanjem, potrebno je svaki drveni element potpuno završiti (bez ugradnje čeličnih okova), a nakon bojanja nije dopuštena nikakva dodatna obrada. Prije premazivanja, obavezno očistiti građu od prljavštine, oblijepljenog iverja i kore i izvršiti pripremu površine prema uputstvu proizvođača zaštitnog sredstva. Posebno dobro treba natopiti mjesta oslabljenja (rupe, zasjeke, čela) ili eventualne pukotine u drvenom materijalu. Prije bojanja potrebno je utvrditi relativnu vlažnost lamelirane i cjelovite drvene građe koja može biti maksimalno 18%, odnosno prema uvjetima koje propisuje proizvođač zaštitnog sredstva. Osim u skladu s ovim napomenama, potpunu zaštitu izvesti u skladu s propisanim normama i prema uputama proizvođača zaštitnog sredstva. Posebnu pažnju treba posvetiti transportiranju i skladištenju drvene građe kao i njenoj prekomjernoj izloženosti sunčevom zračenju i povećanoj vlažnosti. Svaki mehanički oštećeni konstruktivni drveni element potrebno je odbaciti i zamijeniti novim. Premazivanje zaštitnim premazima drvenih elemenata ne izvoditi dok su isti vlažni (postotak vlažnosti drveta prema tehničkim uputama proizvođača zaštitnog premaza). U stavku uključen sav potreban rad i materijal do potpune gotovosti.</t>
  </si>
  <si>
    <t>Rad obuhvaća hidrodinamičko čišćenja svih površina (vertikalnih i horizontalnih) temeljnih stopa od nečistoća, zamašćenja, cementne skramice i prašine (vodenim topom s tlakom na mlaznici do 2000 bara). Nakon hidrodinamičkog čišćenja preostaje na gradilištu otpadni materijal: razbijeni beton (usitnjen-„šuta“). Zbrinjavanje otpadnog materijala treba povjeriti tvrtki koja je ovlaštena za navedene radove odvoženja i zbrinjavanja. Nanošenje polimercementnog veznog sloja za spoj staro-novo. Nanošenje reprofilacijskog morta klase R4 (Fc=45 N/mm²) ili jednakovrijedno.................................,  u dva sloja na vertikalnim plohama stopa s prepuštenim ležajevima lameliranih stupova. Mort se nanosi u dva sloja (ukupna debljina 4 cm). Svojstva reprofilacijskog morta: dmax= 4 mm, tlačna čvrstoća nakon 28 dana  (HRN EN 12190 ili jednakovrijedno...................................) 45 N/mm², prionljivost (EN 1542 ili jednakovrijedno......................) ≥ 2,0 MPa, termička kompatibilnost (smrzavanje-odmrzavanje): prionljivost nakon 50 ciklusa (EN 13687-1 ili jednakovrijedno........................) ≥ 2,0 MPa, modul elastičnosti (EN 13412 ili jednakovrijedno..............................) ≥ 2,0 GPa.  Na vertikalnim i horizontalnim površinama temeljnih stopa izvodi se hidrofobna impregnacija, s oznakom „H“ prema točki 3 iz norme HRN EN 1504-2:2001 ili jednakovrijedno..................................... Proizvodi i sustavi za zaštitu i popravak betonskih konstrukcija; dio 2: Proizvodi i sustavi za površinsku zaštitu. Materijal za izvođenje impregnacije mora biti na bazi silana-siloksana, sa dubinom penetracije 3 do 5 mm, s dokazanim svojstvima postignute kapilarne vodoupojnosti na aktualnoj podlozi od 0,05 g/m²h-0,5. U stavku uključen sav rad i materijal do potpune gotovosti.</t>
  </si>
  <si>
    <t>Nanošenje hidrofobne impregnacije, s oznakom „H“ prema točki 3 iz norme HRN EN 1504-2:2001 ili jednakovrijedno........................ Proizvodi i sustavi za zaštitu i popravak betonskih konstrukcija; dio 2: Proizvodi i sustavi za površinsku zaštitu. Materijal za izvođenje impregnacije mora biti na bazi silana-siloksana, sa dubinom penetracije 3 do 5 mm, s dokazanim svojstvima postignute kapilarne vodoupojnosti na aktualnoj podlozi od 0,05 g/m²h-0,5. U stavku uključen sav rad i materijal do potpune gotovosti.</t>
  </si>
  <si>
    <t>uklanjanje korozije s armature</t>
  </si>
  <si>
    <t xml:space="preserve">Rad obuhvaća hidrodinamičko uklanjanje postojećeg sloja hidroizolacije i uklanjanje oštećenog betona na cijeloj plohi do "zdravog" betona, a na mjestu vidljivog oštećenja s korodiranom šipkom do minimalno 2,0 cm iza armaturne šipke, uklanjanje korozije s armature (hidrodinamičko ili mehaničko sa čeličnim četkama do stupnja čistoće DIN 55928 D Sa 2 ½ ili jednakovrijedno...........................), pregled stanja armature s nadzornim inženjerom kako bi se utvrdio postotak oštećenja presjeka šipki, antikorozivna zaštita armature polimercementim premazom za zaštitu armature od elektrokemijskih utjecaja i procesa koji se mogu odvijati u betonu izloženom eksploatacijskim i uvjetima okoline. Nakon hidrodinamičkog čišćenja preostaje na gradilištu otpadni materijal: razbijeni beton (usitnjen-„šuta“). Zbrinjavanje otpadnog materijala treba povjeriti tvrtki koja je ovlaštena za navedene radove odvoženja i zbrinjavanja. Nanošenje polimercementnog veznog sloja za spoj staro-novo. Nanošenje reprofilacijskog morta klase R4 (Fc=45 N/mm²) ili jednakovrijedno................................................ u dva sloja do iza armature. Mort se nanosi u dva sloja debljine do 2 cm. Svojstva reprofilacijskog morta: dmax= 4 mm, tlačna čvrstoća nakon 28 dana  (HRN EN 12190 ili jednakovrijedno....................................) 45 N/mm², prionljivost (EN 1542 ili jednakovrijedno.............................) ≥ 2,0 MPa, termička kompatibilnost (smrzavanje-odmrzavanje): prionljivost nakon 50 ciklusa (EN 13687-1 ili jednakovrijedno..............................) ≥ 2,0 MPa, modul elastičnosti (EN 13412 ili jednakovrijedno............................) ≥ 2,0 GPa.  </t>
  </si>
  <si>
    <r>
      <t>Obuhvaća pažljivo uklanjanje oštećenog drveta do sloja zdravog drveta, kombinirano električnom pilom i uz dotjerivanje-ravnanje rubova i dna oštećenja dlijetom. Oštećeno područje uređuje se u pravokutnom obliku (površina jednog područja do 0,15 m²). Obrađeno područje se premazuje učvršćivačem za drvo koje ima namjenu prodiranja u drvo i uništavanja nametnika (gljivica i mikroorganizama). Svojstva učvršćivača za drvo: dvokomponentno sredstvo na bazi epoksidnih smola, viskoznosti &lt; 150 MPaxs pri 20</t>
    </r>
    <r>
      <rPr>
        <sz val="10"/>
        <rFont val="Calibri"/>
        <family val="2"/>
        <charset val="238"/>
      </rPr>
      <t>°</t>
    </r>
    <r>
      <rPr>
        <sz val="10"/>
        <rFont val="Arial"/>
        <family val="2"/>
        <charset val="238"/>
      </rPr>
      <t>C. Izrada letvice potrebnih dimenzija za reprofilaciju uklonjenog oštećenja. Materijal za izradu letvice: jelova građa I klase, sadržaja vlage w &lt; 18 % i temeljna zaštita impregnacijom uranjanjem u BASILIT NT ili jednakovrijedno................................ Zatim se izvodi ispunjavanje drvenom letvicom odgovarajućeg oblika i dimenzija, koja se lijepi u konstrukciju nosača (ljepilom koji se koristi za lamelirane nosače). Na vlažnom drvetu ne izvoditi reprofilaciju s lijepljenjem letvica (postotak vlažnosti drveta prema tehničkim uputama proizvođača). U stavku uključena temeljna zaštita impregnacijom, sav rad i materijal do potpune gotovosti.</t>
    </r>
  </si>
  <si>
    <t xml:space="preserve">Izrada, prijevoz i ugradnja novih drvenih greda podija, podnica podija i gazišta stubišta na podiju za pretovar silosa (sve prema grafičkim prilozima u Izvedbenom projektu).  U stavku uključena temeljna zaštita impregnacijom s BASILIT NT ili jednakovrijedno....................................., sva potrebna spajala, opšavi, okovi, sav potreban rad i materijal do potpune gotovosti.
</t>
  </si>
  <si>
    <t>Izrada, prijevoz i montaža novih okapnih pocinčanih limova dimenzija cca 140-80x790x0,5 mm (sve prema grafičkim prilozima u Izvedbenom projektu), uz brtvljenje ruba okapnog lima na kontaktu s lameliranim stupom (u dužini 2 x 50 cm) s elastičnom masom za brtvljenje spojeva. Okapni lim se učvršćuje u lamelirane stupove s obje strane, ukupno po jednom okapnom limu 10 pocinčanih vijaka za drvo M8x40.  Dimenzije okapnog lima provjeriti izmjerom na licu mjesta. U stavku uključen sav rad i materijal do potpune gotovosti.</t>
  </si>
  <si>
    <t>Izrada radioničke dokumentacije za lamelirane lijepljene stupove (zamjena stupova 2-3A i 2-3B) dimenzija poprečnih presjeka b/h=22/36 cm od LLD GL 32h, s detaljima spajanja na temeljnu stopu i spremnik silosa (u skladu s nacrtima proizvođača silosa). Dužina stupova 680 cm (provjeriti na licu mjesta). Uključen sav rad i materijal do potpune gotovosti.</t>
  </si>
  <si>
    <t>Rad obuhvaća hidrodinamičko čišćenja svih površina (vertikalnih i horizontalnih) temeljnih stopa od nečistoća, zamašćenja, cementne skramice i prašine (vodenim topom s tlakom na mlaznici do 2000 bara). Nakon hidrodinamičkog čišćenja preostaje na gradilištu otpadni materijal: razbijeni beton (usitnjen-„šuta“). Zbrinjavanje otpadnog materijala treba povjeriti tvrtki koja je ovlaštena za navedene radove odvoženja i zbrinjavanja. Nanošenje polimercementnog veznog sloja za spoj staro-novo. Nanošenje reprofilacijskog morta klase R4 (Fc=45 N/mm²) ili jednakovrijedno...........................,  u jednom sloju na mjestima (horizontalne i vertikalne plohe) zapunjavanja neravnina, oštećenja i odlomljene površine. Mort se nanosi u jednom sloju debljine do 2 cm. Svojstva reprofilacijskog morta: dmax= 4 mm, tlačna čvrstoća nakon 28 dana  (HRN EN 12190 ili jednakovrijedno......................) 45 N/mm², prionljivost (EN 1542 ili jednakovrijedno.....................) ≥ 2,0 MPa, termička kompatibilnost (smrzavanje-odmrzavanje): prionljivost nakon 50 ciklusa (EN 13687-1 ili jednakovrijedno.............................) ≥ 2,0 MPa, modul elastičnosti (EN 13412 ili jednakovrijedno...................) ≥ 2,0 GPa.  Na vertikalnim i horizontalnim površinama temeljnih stopa izvodi se hidrofobna impregnacija, s oznakom „H“ prema točki 3 iz norme HRN EN 1504-2:2001 ili jednakovrijedno............................ Proizvodi i sustavi za zaštitu i popravak betonskih konstrukcija; dio 2: Proizvodi i sustavi za površinsku zaštitu. Materijal za izvođenje impregnacije mora biti na bazi silana-siloksana, sa dubinom penetracije 3 do 5 mm, s dokazanim svojstvima postignute kapilarne vodoupojnosti na aktualnoj podlozi od 0,05 g/m²h-0,5. U stavku uključen sav rad i materijal do potpune gotovosti.</t>
  </si>
  <si>
    <t>Na vertikalnim površinama temeljnih stopa izvodi se hidrofobna impregnacija, s oznakom „H“ prema točki 3 iz norme HRN EN 1504-2:2001 ili jednakovrijedno........................................Proizvodi i sustavi za zaštitu i popravak betonskih konstrukcija; dio 2: Proizvodi i sustavi za površinsku zaštitu. Materijal za izvođenje impregnacije mora biti na bazi silana-siloksana, sa dubinom penetracije 3 do 5 mm, s dokazanim svojstvima postignute kapilarne vodoupojnosti na aktualnoj podlozi od 0,05 g/m²h-0,5. U stavku uključen sav rad i materijal do potpune gotovosti.</t>
  </si>
  <si>
    <t xml:space="preserve">Izrada, prijevoz, podizanje i zamjena-montaža drvene konstrukcije podija (podnice i nosive rubne grede ispod podnica) i zaštitne ograde na krovu silosa. Završni zaštitni premaz protiv truljenja, gljivica i plijesni iskazan u stavci troškovnika: zaštita drveta premazom. Podij i zaštitnu ogradu na krovu silosa izraditi od jelove građe I klase, sadržaja vlage w &lt; 18 %, temeljna zaštita impregnacijom s BASILIT NT ili jednakovrijedno............................  Podij je tlocrtne veličine cca 14,50x1,84 m, nosive grede na rubu podija su dimenzija presjeka 8x14 cm, podnice su dimenzija presjeka 20x3 cm, na osnom razmaku 40 cm. Ograda visine 1,27 m sa stupovima poprečnog presjeka 8x8 cm na razmaku 1,37 m. Ograda ima dvije horizontalne ispune dimenzije presjeka 5x8 cm i rukohvat dimenzija presjeka 8x8cm. Sve prema grafičkim prilozima u Izvedbenom projektu. Stvarne dimenzije provjeriti izmjerom na licu mjesta. Na gornju plohu nosive grede ispod podnice potrebno je postaviti hidroizolacijsku traku. U stavku uključena temeljna zaštita impregnacijom, sva potrebna spajala, opšavi, okovi, sav potreban rad i materijal do potpune gotovosti.
</t>
  </si>
  <si>
    <t xml:space="preserve">Izrada, prijevoz i ugradnja novih drvenih greda podija, podnica podija i gazišta stubišta na podiju za pretovar silosa.  U stavku uključena temeljna zaštita impregnacijom uranjanjem u BASILIT NT ili jednakovrijedno................................................................., sva potrebna spajala, opšavi, okovi, sav potreban rad i materijal do potpune gotovosti.
</t>
  </si>
  <si>
    <t>Izrada, prijevoz i montaža novih okapnih pocinčanih limova dimenzija cca 140-80x790x0,5 mm (sve prema grafičkim prilozima u izvedbenom projektu), uz brtvljenje ruba okapnog lima na kontaktu s lameliranim stupom (u dužini 2 x 50 cm) s elastičnom masom za brtvljenje spojeva. Okapni lim se učvršćuje u lamelirane stupove s obje strane, ukupno po jednom okapnom limu 10 pocinčanih vijaka za drvo M8x40.  Dimenzije okapnog lima provjeriti izmjerom na licu mjesta. U stavku uključen sav rad i materijal do potpune gotovosti.</t>
  </si>
  <si>
    <r>
      <t xml:space="preserve">Urediti, održavati za dogovoren rok trajanja radova kao i uređivati gradilište i ponovno uspostavljanje terena u prijašnje stanje uključujući uklanjanje nečistoće, sa sljedećim radovima, koji moraju biti uračunati u cijenu kompleta:
- mjesto za skladištenje i rad
- rasvjeta gradilišta
- skladišni prostor, radionica, magazin, natkriveni prostor
- ograda gradilišta
- strojevi, uređaji                                                                                                                                                                                                                                                                                                                                                                                                                        </t>
    </r>
    <r>
      <rPr>
        <sz val="10"/>
        <rFont val="Arial"/>
        <family val="2"/>
        <charset val="238"/>
      </rPr>
      <t>Za cijelo vrijeme gradnje prema vremenskom planu projekta.
Cijena uključuje ishođenje dozvole za zauzimanje javne površine prema rješenju nadležnog tijela vlasti.</t>
    </r>
    <r>
      <rPr>
        <sz val="10"/>
        <color theme="1"/>
        <rFont val="Arial"/>
        <family val="2"/>
        <charset val="238"/>
      </rPr>
      <t xml:space="preserve">
Gradilište mora biti uređeno sukladno odredbama Zakona o zaštiti na radu sukladno elaboratu uređenja gradilišta.</t>
    </r>
  </si>
  <si>
    <t>Ugradnja novih vijaka na spojnom limu-papuči koja povezuje vertikalne zatege s temeljnim stopama pozicija 1 i 4, vijci oznake prema glavnom projektu nacrt D006 HSL-TC M 16/50 čelik pocinčani ili jednakovrijedni............................................                                                           Vijci se mijenjaju pojedinačno jedan po jedan. U stavku uključen sav rad i materijal do potpune gotovosti.</t>
  </si>
  <si>
    <t>komada</t>
  </si>
  <si>
    <r>
      <t xml:space="preserve">Rad obuhvaća hidrodinamičko uklanjanje nečistoća, raspucalog i oštećenog (odvojenog-odlomljenog) betona jedne vertikalne površine na svakoj temeljnoj stopi (2-1 i 2-4) s vodenim topom s tlakom na mlaznici do 2000 bara. Nakon hidrodinamičkog čišćenja preostaje na gradilištu otpadni materijal: razbijeni beton (usitnjen-„šuta“). Zbrinjavanje otpadnog materijala treba povjeriti tvrtki koja je ovlaštena za navedene radove odvoženja i zbrinjavanja. Umetanje novih šipki </t>
    </r>
    <r>
      <rPr>
        <sz val="10"/>
        <rFont val="Calibri"/>
        <family val="2"/>
        <charset val="238"/>
      </rPr>
      <t>Ø</t>
    </r>
    <r>
      <rPr>
        <sz val="11.5"/>
        <rFont val="Arial"/>
        <family val="2"/>
        <charset val="238"/>
      </rPr>
      <t xml:space="preserve"> </t>
    </r>
    <r>
      <rPr>
        <sz val="10"/>
        <rFont val="Arial"/>
        <family val="2"/>
        <charset val="238"/>
      </rPr>
      <t>14 mm B500B u 12 bušenih rupa u betonu minimalne dubine 20 cm sa zalijevanjem epoksidom i vezanje armaturnog koša na licu mjesta. Antikorozivna zaštita armature polimercementim premazom za zaštitu armature od elektrokemijskih utjecaja i procesa koji se mogu odvijati u betonu izloženom eksploatacijskim i uvjetima okoline. Nanošenje polimercementnog veznog sloja za spoj staro-novo. Ugradnja u oplati samougradivog betona klase C 40/50. Svojstava: dmax= 16 mm  maksimalno zrno agregata &gt; 50%, tlačna čvrstoća betona nakon 28 dana (HRN EN 12190 ili jednakovrijedno.................) C 40/50, količina cementa+filer (&lt;0,125 mm) ≥ 500 kg/m3, v/(c+f) (volumno) 0,95-1,05, otpornost na djelovanje mraza i soli za otapanje prema HRN EN 12390-9 ili jednakovrijedno................. : 56 ciklusa, rasprostiranje slijeganjem SF2 (660-750 mm) ili jednakovrijedno........................ Koristiti superplastifikator III. generacije, vodonepropusnost prema HRN EN 12390-8 ili jednakovrijedno.................:  VDP3 (1,5 cm), otpornost na cikluse smrzavanja i otapanja HRN CEN/TR 15177 M-200 ili jednakovrijedno....................... Za slučaj da propisani beton nije moguće dobaviti na tržištu može se koristiti certificirani beton klase za jednu više (C 45/55) s konzistencijom deklariranom za S5 ili jednakovrijedno.................. Trajnosna svojstva za XF4 (otporan na smrzavanje i sol).</t>
    </r>
  </si>
  <si>
    <t>Izrada, dobava i montaža obujmica</t>
  </si>
  <si>
    <t>Obračun po komadu obujmice.</t>
  </si>
  <si>
    <t>Izrada, dobava i montaža obujmica dimenzija 30x(2x220)x(2x360)x5 mm s mogućnosti dotezanja, od pocinčanog čelika klase S235, dotezanje s dva pocinčana vijka M16 k.v. 8.8. Obujmice se postavljaju na stupove s raslojavanjem lamela na svakih 1,0 m razmaka. U stavku uključen sav rad i materijal do potpune gotovosti.</t>
  </si>
  <si>
    <t>Sve drvene površine s vanjske strane silosa, stubište i podest podija sa zaštitnom ogradom za pretovar silosa, novi podij sa zaštitnom ogradom na krovu silosa, potrebno je zaštititi premazom (premaz za zaštitu drva od insekata, gljivica, plijesni i truljenja) u što svjetlijoj boji (po izboru investitora) kako bi se umanjio utjecaj zagrijavanja od sunca na konstrukciju i premaz. Lazura ili sustav premaza za zaštitu drva na otvorenom od atmosferskih utjecaja i UV zračenja sa svojstvom impregnacije, temeljne zaštite i završnog lazurnog premaza HK-Lasur (premazivanje minimalno u 2 sloja) ili jednakovrijedno------------------------------------------------------. Nijansa temeljnog i završnog premaza: ariš ili hrast.</t>
  </si>
  <si>
    <t>Sve drvene površine s vanjske strane silosa, stubište i podest podija sa zaštitnom ogradom za pretovar silosa, novi podij sa zaštitnom ogradom na krovu silosa, potrebno je zaštititi premazom (premaz za zaštitu drva od insekata, gljivica, plijesni i truljenja) u što svjetlijoj boji (po izboru investitora) kako bi se umanjio utjecaj zagrijavanja od sunca na konstrukciju i premaz. Lazura ili sustav premaza za zaštitu drva na otvorenom od atmosferskih utjecaja i UV zračenja sa svojstvom impregnacije, temeljne zaštite i završnog lazurnog premaza HK-Lasur (premazivanje minimalno u 2 sloja) ili jednakovrijedno......................................................  Nijansa temeljnog i završnog premaza: ariš ili hrast.</t>
  </si>
  <si>
    <t xml:space="preserve">Sve drvene površine s vanjske strane silosa, stubište i podest podija sa zaštitnom ogradom za pretovar silosa, novi podij sa zaštitnom ogradom na krovu silosa, potrebno je zaštititi premazom (premaz za zaštitu drva od insekata, gljivica, plijesni i truljenja) u što svjetlijoj boji (po izboru investitora) kako bi se umanjio utjecaj zagrijavanja od sunca na konstrukciju i premaz. Lazura ili sustav premaza za zaštitu drva na otvorenom od atmosferskih utjecaja i UV zračenja sa svojstvom impregnacije, temeljne zaštite i završnog lazurnog premaza HK-Lasur (premazivanje minimalno u 2 sloja) ili jednakovrijedno..................................................................... Nijansa temeljnog i završnog premaza: ariš ili hrast. 
</t>
  </si>
  <si>
    <t>SILOS CP KRIŽ</t>
  </si>
  <si>
    <t>SILOSI COKP BENKOVAC</t>
  </si>
  <si>
    <t>SILOSI COKP ŠIBENIK</t>
  </si>
  <si>
    <t xml:space="preserve">    SANACIJA SILOSA ZA SOL                                                                                                                                                                                                                                                                                                                               </t>
  </si>
  <si>
    <t>Nakon dovršenja gradnje izvođač će predati posve uređeno gradilište i okolinu predstavniku naručitelja .</t>
  </si>
  <si>
    <t>Nabava, postavljanje, održavanje i uklanjanje potrebne privremene regulacije prometa je u obvezi naručitelja radova. Prije početka radova izvođač je dužan ishoditi suglasnost za izvođenje radova od  Hrvatskih autocesta d.o.o.</t>
  </si>
  <si>
    <r>
      <rPr>
        <b/>
        <sz val="10"/>
        <rFont val="Arial"/>
        <family val="2"/>
        <charset val="238"/>
      </rPr>
      <t>Općenito</t>
    </r>
    <r>
      <rPr>
        <sz val="10"/>
        <rFont val="Arial"/>
        <family val="2"/>
        <charset val="238"/>
      </rPr>
      <t xml:space="preserve">
Izvođač radova dužan je pridržavati se općih propisa za određenu vrstu radova, opisa troškovnika, shema ostalih dijelova projekta kao i uputa projektanta. Eventualne nejasnoće u opisima, shemama i/ili ostalim dijelovima projekta moraju se riješiti prije sklapanja ugovora. Izvođač je obavezan detaljno pregledati projektnu dokumentaciju, te stanje na mjestu izvedbe.
Naručitelj je dužan izvođaču osigurati nesmetano izvođenje radova.
Izvođač radova je na gradilištu dužan voditi građevinski dnevnik radova i u njega uvoditi sve podatke o tijeku i opsegu radova, te pojedinačno bilježiti sve promjene i smetnje, koje bi mogle utjecati na rokove izvedbe i kvalitetu radova. Građevinski dnevnik supotpisuje naručitelj ili njegov nadzorni inženjer svakodnevno. 
Za kvalitetu radova izvođač jamči u ugovorenom roku od dana kada su radovi završeni i pismeno treba predati naručitelju garanciju za izvršene radove.
Izvođač je dužan u cilju zaštite i sigurnosti pri radu i zaštite od požara pridržavati se propisa o zaštiti na radu i postojećih propisa i pravila o sigurnosti prometa na cestama.
Tijekom izvođenja radova izvođač će poduzeti sve potrebne mjere zaštite od oštećenja i prljanja prometnih površina, a poslije izvođenja očistiti sve nečistoće odnosno ukloniti eventualna oštećenja prouzrokovana njegovim radom.
Svi radnici predviđeni za određenu vrstu radova moraju imati uvjerenje o osposobljenosti za te radove.
Za sve radove potrebno je, uz projektnu dokumentaciju, pridržavati se i odredbi normativa i drugih službenih propisa.
Sve radove treba izvesti od kvalitetnih materijala za koje treba imati odgovarajuća uvjerenja o kvaliteti, a to su potvrde i izjave o sukladnosti proizvoda.
Jedinične cijene primjenjivat će se na izvedene količine, u odnosu na količine predviđene troškovnikom koji je za pojedine stavke orijentacijski. Količine radova i materijala potrebno je prije početka radova provjeriti na licu mjesta.
Ukoliko će se radovi izvoditi u opsegu koji je manji od onoga predviđenog troškovnikom, potrebno ih je provoditi prema prioritetima u odnosu na stupanj oštećenja i u smislenim cijenama, koje obuhvaćaju istovrsne konstruktivne elemente.
</t>
    </r>
  </si>
  <si>
    <t>Zapunjavanje raslojavanja lamela (najčešće u širini do 3 mm) i raspucavanja (najčešće u širini do 5 mm, rjeđe do 10 mm) masom za ispunu drveta na bazi epoksida (vrijedi za pukotine širine koje se ne mogu zapuniti sustavom premaza za zaštitu drva). Prije postupka zapunjavanja potrebno je očistiti površinu do „zdravog“ drveta. Dubina zapunjavanja je do 5 mm. Masa za ispunu drva koristi se za ispunjavanje pukotina (raslojavanja lamela i raspuklina) koje se ne mogu zatvoriti zaštitnim premazom, a predstavljaju opasnost za napad mikroorganizama, insekata i gljivica. Masa za zapunjavanje ima sljedeća svojstva: dvokomponentno sredstvo na bazi epoksidnih smola, tlačna čvrstoća &gt; 45 N/mm², vlačna čvrstoća na savijanje &gt; 15 N/mm², tlačni modul elastičnosti  cca 5000 N/mm². Na vlažnom drvetu ne izvoditi zapunjavanje raspuklina i raslojavanja lamela s masom za ispunu drva (postotak vlažnosti drveta prema tehničkim uputama proizvođača). U stavku uključen sav rad i materijal do potpune gotovosti.</t>
  </si>
  <si>
    <t xml:space="preserve">TROŠKOVNIK                                                                                                                                 </t>
  </si>
  <si>
    <t xml:space="preserve">TROŠKOVNIK                                                                                                                                       </t>
  </si>
  <si>
    <t xml:space="preserve">TROŠKOVNIK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</si>
</sst>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kn&quot;_-;\-* #,##0.00\ &quot;kn&quot;_-;_-* &quot;-&quot;??\ &quot;kn&quot;_-;_-@_-"/>
    <numFmt numFmtId="43" formatCode="_-* #,##0.00_-;\-* #,##0.00_-;_-* &quot;-&quot;??_-;_-@_-"/>
    <numFmt numFmtId="164" formatCode="_-* #,##0.00\ _k_n_-;\-* #,##0.00\ _k_n_-;_-* &quot;-&quot;??\ _k_n_-;_-@_-"/>
    <numFmt numFmtId="165" formatCode="_(* #,##0.00_);_(* \(#,##0.00\);_(* &quot;-&quot;??_);_(@_)"/>
    <numFmt numFmtId="166" formatCode="_-* #,##0\ _$_-;\-* #,##0\ _$_-;_-* &quot;-&quot;\ _$_-;_-@_-"/>
    <numFmt numFmtId="167" formatCode="_-* #,##0.00\ [$€-1]_-;\-* #,##0.00\ [$€-1]_-;_-* &quot;-&quot;??\ [$€-1]_-"/>
    <numFmt numFmtId="168" formatCode="@\ &quot;*&quot;"/>
    <numFmt numFmtId="169" formatCode="#,##0.00_ ;\-#,##0.00,"/>
    <numFmt numFmtId="170" formatCode="_(&quot;$&quot;* #,##0.00_);_(&quot;$&quot;* \(#,##0.00\);_(&quot;$&quot;* &quot;-&quot;??_);_(@_)"/>
  </numFmts>
  <fonts count="84">
    <font>
      <sz val="1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Arial"/>
      <family val="2"/>
      <charset val="238"/>
    </font>
    <font>
      <sz val="10"/>
      <name val="Arial"/>
      <family val="2"/>
      <charset val="238"/>
    </font>
    <font>
      <sz val="11"/>
      <name val="Arial CE"/>
      <charset val="238"/>
    </font>
    <font>
      <b/>
      <sz val="10"/>
      <name val="Arial"/>
      <family val="2"/>
    </font>
    <font>
      <sz val="11"/>
      <color indexed="8"/>
      <name val="Calibri"/>
      <family val="2"/>
      <charset val="238"/>
    </font>
    <font>
      <sz val="11"/>
      <color indexed="9"/>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sz val="12"/>
      <name val="HRHelvetica"/>
    </font>
    <font>
      <b/>
      <sz val="11"/>
      <color indexed="8"/>
      <name val="Calibri"/>
      <family val="2"/>
      <charset val="238"/>
    </font>
    <font>
      <b/>
      <sz val="12"/>
      <name val="Arial"/>
      <family val="2"/>
      <charset val="238"/>
    </font>
    <font>
      <sz val="10"/>
      <name val="Arial"/>
      <family val="2"/>
    </font>
    <font>
      <sz val="10"/>
      <name val="Arial"/>
      <family val="2"/>
      <charset val="238"/>
    </font>
    <font>
      <sz val="10"/>
      <name val="Helv"/>
      <charset val="238"/>
    </font>
    <font>
      <sz val="10"/>
      <name val="Helv"/>
      <charset val="204"/>
    </font>
    <font>
      <sz val="10"/>
      <name val="Arial"/>
      <family val="2"/>
      <charset val="238"/>
    </font>
    <font>
      <sz val="10"/>
      <name val="Arial"/>
      <family val="2"/>
      <charset val="238"/>
    </font>
    <font>
      <sz val="10"/>
      <name val="Helv"/>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1"/>
      <name val="Arial CE"/>
    </font>
    <font>
      <i/>
      <sz val="11"/>
      <color indexed="23"/>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8"/>
      <name val="Calibri"/>
      <family val="2"/>
    </font>
    <font>
      <sz val="11"/>
      <color indexed="17"/>
      <name val="Calibri"/>
      <family val="2"/>
    </font>
    <font>
      <b/>
      <u/>
      <sz val="10"/>
      <name val="Arial"/>
      <family val="2"/>
    </font>
    <font>
      <b/>
      <sz val="11"/>
      <color indexed="63"/>
      <name val="Calibri"/>
      <family val="2"/>
    </font>
    <font>
      <b/>
      <sz val="18"/>
      <color indexed="56"/>
      <name val="Cambria"/>
      <family val="2"/>
    </font>
    <font>
      <sz val="11"/>
      <color indexed="10"/>
      <name val="Calibri"/>
      <family val="2"/>
    </font>
    <font>
      <sz val="10"/>
      <name val="Helv"/>
    </font>
    <font>
      <sz val="9"/>
      <name val="Arial"/>
      <family val="2"/>
      <charset val="238"/>
    </font>
    <font>
      <b/>
      <sz val="9"/>
      <name val="Arial"/>
      <family val="2"/>
      <charset val="238"/>
    </font>
    <font>
      <vertAlign val="superscript"/>
      <sz val="10"/>
      <name val="Arial"/>
      <family val="2"/>
      <charset val="238"/>
    </font>
    <font>
      <b/>
      <sz val="10"/>
      <color indexed="9"/>
      <name val="Arial"/>
      <family val="2"/>
      <charset val="238"/>
    </font>
    <font>
      <sz val="11"/>
      <name val="Arial"/>
      <family val="2"/>
      <charset val="238"/>
    </font>
    <font>
      <sz val="11"/>
      <color theme="1"/>
      <name val="Calibri"/>
      <family val="2"/>
      <charset val="238"/>
      <scheme val="minor"/>
    </font>
    <font>
      <sz val="10"/>
      <color rgb="FFFF0000"/>
      <name val="Arial"/>
      <family val="2"/>
      <charset val="238"/>
    </font>
    <font>
      <sz val="11"/>
      <color rgb="FF9C0006"/>
      <name val="Calibri"/>
      <family val="2"/>
      <charset val="238"/>
      <scheme val="minor"/>
    </font>
    <font>
      <sz val="11"/>
      <name val="Arial"/>
      <family val="2"/>
    </font>
    <font>
      <sz val="10"/>
      <color indexed="9"/>
      <name val="Arial"/>
      <family val="2"/>
    </font>
    <font>
      <sz val="11"/>
      <color indexed="20"/>
      <name val="Calibri"/>
      <family val="2"/>
      <charset val="238"/>
    </font>
    <font>
      <sz val="11"/>
      <color indexed="17"/>
      <name val="Calibri"/>
      <family val="2"/>
      <charset val="238"/>
    </font>
    <font>
      <b/>
      <sz val="11"/>
      <color indexed="63"/>
      <name val="Calibri"/>
      <family val="2"/>
      <charset val="238"/>
    </font>
    <font>
      <sz val="11"/>
      <color indexed="10"/>
      <name val="Calibri"/>
      <family val="2"/>
      <charset val="238"/>
    </font>
    <font>
      <b/>
      <sz val="18"/>
      <color indexed="56"/>
      <name val="Cambria"/>
      <family val="2"/>
      <charset val="238"/>
    </font>
    <font>
      <sz val="11"/>
      <name val="Arial CE"/>
      <family val="2"/>
      <charset val="238"/>
    </font>
    <font>
      <sz val="10"/>
      <name val="Tahoma"/>
      <family val="2"/>
      <charset val="238"/>
    </font>
    <font>
      <sz val="11"/>
      <color theme="1"/>
      <name val="Calibri"/>
      <family val="2"/>
      <scheme val="minor"/>
    </font>
    <font>
      <b/>
      <sz val="10"/>
      <color rgb="FFFF0000"/>
      <name val="Arial"/>
      <family val="2"/>
      <charset val="238"/>
    </font>
    <font>
      <b/>
      <sz val="11"/>
      <name val="Arial"/>
      <family val="2"/>
      <charset val="238"/>
    </font>
    <font>
      <sz val="11"/>
      <color rgb="FFFF0000"/>
      <name val="Arial"/>
      <family val="2"/>
      <charset val="238"/>
    </font>
    <font>
      <sz val="10"/>
      <name val="Calibri"/>
      <family val="2"/>
      <charset val="238"/>
    </font>
    <font>
      <b/>
      <sz val="9"/>
      <color indexed="9"/>
      <name val="Arial"/>
      <family val="2"/>
      <charset val="238"/>
    </font>
    <font>
      <b/>
      <sz val="9"/>
      <color rgb="FFFF0000"/>
      <name val="Arial"/>
      <family val="2"/>
      <charset val="238"/>
    </font>
    <font>
      <b/>
      <i/>
      <sz val="9"/>
      <name val="Arial"/>
      <family val="2"/>
      <charset val="238"/>
    </font>
    <font>
      <sz val="10"/>
      <color theme="1"/>
      <name val="Arial"/>
      <family val="2"/>
      <charset val="238"/>
    </font>
    <font>
      <b/>
      <sz val="11"/>
      <color theme="1"/>
      <name val="Calibri"/>
      <family val="2"/>
      <charset val="238"/>
      <scheme val="minor"/>
    </font>
    <font>
      <sz val="11"/>
      <color theme="1"/>
      <name val="Franklin Gothic Book"/>
      <family val="2"/>
      <charset val="238"/>
    </font>
    <font>
      <b/>
      <sz val="11"/>
      <color rgb="FFFF0000"/>
      <name val="Arial"/>
      <family val="2"/>
      <charset val="238"/>
    </font>
    <font>
      <sz val="11.5"/>
      <name val="Arial"/>
      <family val="2"/>
      <charset val="238"/>
    </font>
    <font>
      <b/>
      <sz val="14"/>
      <color indexed="9"/>
      <name val="Arial"/>
      <family val="2"/>
      <charset val="238"/>
    </font>
    <font>
      <sz val="12"/>
      <name val="Arial"/>
      <family val="2"/>
      <charset val="238"/>
    </font>
    <font>
      <b/>
      <sz val="13"/>
      <name val="Arial"/>
      <family val="2"/>
      <charset val="238"/>
    </font>
    <font>
      <sz val="13"/>
      <name val="Arial"/>
      <family val="2"/>
      <charset val="23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22"/>
      </patternFill>
    </fill>
    <fill>
      <patternFill patternType="solid">
        <fgColor indexed="55"/>
      </patternFill>
    </fill>
    <fill>
      <patternFill patternType="gray0625"/>
    </fill>
    <fill>
      <patternFill patternType="solid">
        <fgColor indexed="43"/>
      </patternFill>
    </fill>
    <fill>
      <patternFill patternType="solid">
        <fgColor indexed="27"/>
        <bgColor indexed="41"/>
      </patternFill>
    </fill>
    <fill>
      <patternFill patternType="solid">
        <fgColor indexed="55"/>
        <bgColor indexed="8"/>
      </patternFill>
    </fill>
    <fill>
      <patternFill patternType="solid">
        <fgColor indexed="8"/>
        <bgColor indexed="64"/>
      </patternFill>
    </fill>
    <fill>
      <patternFill patternType="solid">
        <fgColor rgb="FFFFC7CE"/>
      </patternFill>
    </fill>
    <fill>
      <patternFill patternType="solid">
        <fgColor theme="0" tint="-0.249977111117893"/>
        <bgColor indexed="64"/>
      </patternFill>
    </fill>
    <fill>
      <patternFill patternType="solid">
        <fgColor theme="8" tint="0.59999389629810485"/>
        <bgColor indexed="65"/>
      </patternFill>
    </fill>
  </fills>
  <borders count="35">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hair">
        <color indexed="64"/>
      </top>
      <bottom style="hair">
        <color indexed="64"/>
      </bottom>
      <diagonal/>
    </border>
    <border>
      <left/>
      <right/>
      <top style="thin">
        <color indexed="62"/>
      </top>
      <bottom style="double">
        <color indexed="62"/>
      </bottom>
      <diagonal/>
    </border>
    <border>
      <left/>
      <right/>
      <top style="hair">
        <color indexed="8"/>
      </top>
      <bottom style="hair">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410">
    <xf numFmtId="0" fontId="0" fillId="0" borderId="0"/>
    <xf numFmtId="0" fontId="26" fillId="0" borderId="0"/>
    <xf numFmtId="0" fontId="9" fillId="2" borderId="0" applyNumberFormat="0" applyBorder="0" applyAlignment="0" applyProtection="0"/>
    <xf numFmtId="0" fontId="30" fillId="2" borderId="0" applyNumberFormat="0" applyBorder="0" applyAlignment="0" applyProtection="0"/>
    <xf numFmtId="0" fontId="9" fillId="3" borderId="0" applyNumberFormat="0" applyBorder="0" applyAlignment="0" applyProtection="0"/>
    <xf numFmtId="0" fontId="30" fillId="3" borderId="0" applyNumberFormat="0" applyBorder="0" applyAlignment="0" applyProtection="0"/>
    <xf numFmtId="0" fontId="9" fillId="4" borderId="0" applyNumberFormat="0" applyBorder="0" applyAlignment="0" applyProtection="0"/>
    <xf numFmtId="0" fontId="30" fillId="4" borderId="0" applyNumberFormat="0" applyBorder="0" applyAlignment="0" applyProtection="0"/>
    <xf numFmtId="0" fontId="9" fillId="5" borderId="0" applyNumberFormat="0" applyBorder="0" applyAlignment="0" applyProtection="0"/>
    <xf numFmtId="0" fontId="30" fillId="5" borderId="0" applyNumberFormat="0" applyBorder="0" applyAlignment="0" applyProtection="0"/>
    <xf numFmtId="0" fontId="9" fillId="6" borderId="0" applyNumberFormat="0" applyBorder="0" applyAlignment="0" applyProtection="0"/>
    <xf numFmtId="0" fontId="30" fillId="6" borderId="0" applyNumberFormat="0" applyBorder="0" applyAlignment="0" applyProtection="0"/>
    <xf numFmtId="0" fontId="9" fillId="7" borderId="0" applyNumberFormat="0" applyBorder="0" applyAlignment="0" applyProtection="0"/>
    <xf numFmtId="0" fontId="30" fillId="7" borderId="0" applyNumberFormat="0" applyBorder="0" applyAlignment="0" applyProtection="0"/>
    <xf numFmtId="0" fontId="9" fillId="8" borderId="0" applyNumberFormat="0" applyBorder="0" applyAlignment="0" applyProtection="0"/>
    <xf numFmtId="0" fontId="30" fillId="8" borderId="0" applyNumberFormat="0" applyBorder="0" applyAlignment="0" applyProtection="0"/>
    <xf numFmtId="0" fontId="9" fillId="9" borderId="0" applyNumberFormat="0" applyBorder="0" applyAlignment="0" applyProtection="0"/>
    <xf numFmtId="0" fontId="30" fillId="9" borderId="0" applyNumberFormat="0" applyBorder="0" applyAlignment="0" applyProtection="0"/>
    <xf numFmtId="0" fontId="9" fillId="10" borderId="0" applyNumberFormat="0" applyBorder="0" applyAlignment="0" applyProtection="0"/>
    <xf numFmtId="0" fontId="30" fillId="10" borderId="0" applyNumberFormat="0" applyBorder="0" applyAlignment="0" applyProtection="0"/>
    <xf numFmtId="0" fontId="9" fillId="5" borderId="0" applyNumberFormat="0" applyBorder="0" applyAlignment="0" applyProtection="0"/>
    <xf numFmtId="0" fontId="30" fillId="5" borderId="0" applyNumberFormat="0" applyBorder="0" applyAlignment="0" applyProtection="0"/>
    <xf numFmtId="0" fontId="9" fillId="8" borderId="0" applyNumberFormat="0" applyBorder="0" applyAlignment="0" applyProtection="0"/>
    <xf numFmtId="0" fontId="30" fillId="8" borderId="0" applyNumberFormat="0" applyBorder="0" applyAlignment="0" applyProtection="0"/>
    <xf numFmtId="0" fontId="9" fillId="11" borderId="0" applyNumberFormat="0" applyBorder="0" applyAlignment="0" applyProtection="0"/>
    <xf numFmtId="0" fontId="30" fillId="11" borderId="0" applyNumberFormat="0" applyBorder="0" applyAlignment="0" applyProtection="0"/>
    <xf numFmtId="0" fontId="10" fillId="12" borderId="0" applyNumberFormat="0" applyBorder="0" applyAlignment="0" applyProtection="0"/>
    <xf numFmtId="0" fontId="31" fillId="12" borderId="0" applyNumberFormat="0" applyBorder="0" applyAlignment="0" applyProtection="0"/>
    <xf numFmtId="0" fontId="10" fillId="9" borderId="0" applyNumberFormat="0" applyBorder="0" applyAlignment="0" applyProtection="0"/>
    <xf numFmtId="0" fontId="31" fillId="9" borderId="0" applyNumberFormat="0" applyBorder="0" applyAlignment="0" applyProtection="0"/>
    <xf numFmtId="0" fontId="10" fillId="10" borderId="0" applyNumberFormat="0" applyBorder="0" applyAlignment="0" applyProtection="0"/>
    <xf numFmtId="0" fontId="31" fillId="10" borderId="0" applyNumberFormat="0" applyBorder="0" applyAlignment="0" applyProtection="0"/>
    <xf numFmtId="0" fontId="10" fillId="13" borderId="0" applyNumberFormat="0" applyBorder="0" applyAlignment="0" applyProtection="0"/>
    <xf numFmtId="0" fontId="31" fillId="13" borderId="0" applyNumberFormat="0" applyBorder="0" applyAlignment="0" applyProtection="0"/>
    <xf numFmtId="0" fontId="10" fillId="14" borderId="0" applyNumberFormat="0" applyBorder="0" applyAlignment="0" applyProtection="0"/>
    <xf numFmtId="0" fontId="31" fillId="14" borderId="0" applyNumberFormat="0" applyBorder="0" applyAlignment="0" applyProtection="0"/>
    <xf numFmtId="0" fontId="10" fillId="15" borderId="0" applyNumberFormat="0" applyBorder="0" applyAlignment="0" applyProtection="0"/>
    <xf numFmtId="0" fontId="31" fillId="15" borderId="0" applyNumberFormat="0" applyBorder="0" applyAlignment="0" applyProtection="0"/>
    <xf numFmtId="0" fontId="10" fillId="16" borderId="0" applyNumberFormat="0" applyBorder="0" applyAlignment="0" applyProtection="0"/>
    <xf numFmtId="0" fontId="31" fillId="16" borderId="0" applyNumberFormat="0" applyBorder="0" applyAlignment="0" applyProtection="0"/>
    <xf numFmtId="0" fontId="10" fillId="17" borderId="0" applyNumberFormat="0" applyBorder="0" applyAlignment="0" applyProtection="0"/>
    <xf numFmtId="0" fontId="31" fillId="17" borderId="0" applyNumberFormat="0" applyBorder="0" applyAlignment="0" applyProtection="0"/>
    <xf numFmtId="0" fontId="10" fillId="18" borderId="0" applyNumberFormat="0" applyBorder="0" applyAlignment="0" applyProtection="0"/>
    <xf numFmtId="0" fontId="31" fillId="18" borderId="0" applyNumberFormat="0" applyBorder="0" applyAlignment="0" applyProtection="0"/>
    <xf numFmtId="0" fontId="10" fillId="13" borderId="0" applyNumberFormat="0" applyBorder="0" applyAlignment="0" applyProtection="0"/>
    <xf numFmtId="0" fontId="31" fillId="13" borderId="0" applyNumberFormat="0" applyBorder="0" applyAlignment="0" applyProtection="0"/>
    <xf numFmtId="0" fontId="10" fillId="14" borderId="0" applyNumberFormat="0" applyBorder="0" applyAlignment="0" applyProtection="0"/>
    <xf numFmtId="0" fontId="31" fillId="14" borderId="0" applyNumberFormat="0" applyBorder="0" applyAlignment="0" applyProtection="0"/>
    <xf numFmtId="0" fontId="10" fillId="19" borderId="0" applyNumberFormat="0" applyBorder="0" applyAlignment="0" applyProtection="0"/>
    <xf numFmtId="0" fontId="31" fillId="19" borderId="0" applyNumberFormat="0" applyBorder="0" applyAlignment="0" applyProtection="0"/>
    <xf numFmtId="0" fontId="32" fillId="3" borderId="0" applyNumberFormat="0" applyBorder="0" applyAlignment="0" applyProtection="0"/>
    <xf numFmtId="0" fontId="23" fillId="20" borderId="1" applyNumberFormat="0" applyFont="0" applyAlignment="0" applyProtection="0"/>
    <xf numFmtId="0" fontId="11" fillId="21" borderId="2" applyNumberFormat="0" applyAlignment="0" applyProtection="0"/>
    <xf numFmtId="0" fontId="33" fillId="21" borderId="2" applyNumberFormat="0" applyAlignment="0" applyProtection="0"/>
    <xf numFmtId="0" fontId="12" fillId="22" borderId="3" applyNumberFormat="0" applyAlignment="0" applyProtection="0"/>
    <xf numFmtId="0" fontId="34" fillId="22" borderId="3" applyNumberFormat="0" applyAlignment="0" applyProtection="0"/>
    <xf numFmtId="43" fontId="7" fillId="0" borderId="0" applyFont="0" applyFill="0" applyBorder="0" applyAlignment="0" applyProtection="0"/>
    <xf numFmtId="43" fontId="35" fillId="0" borderId="0" applyFont="0" applyFill="0" applyBorder="0" applyAlignment="0" applyProtection="0"/>
    <xf numFmtId="165" fontId="24" fillId="0" borderId="0" applyFont="0" applyFill="0" applyBorder="0" applyAlignment="0" applyProtection="0"/>
    <xf numFmtId="165" fontId="6" fillId="0" borderId="0" applyFont="0" applyFill="0" applyBorder="0" applyAlignment="0" applyProtection="0"/>
    <xf numFmtId="165" fontId="27" fillId="0" borderId="0" applyFont="0" applyFill="0" applyBorder="0" applyAlignment="0" applyProtection="0"/>
    <xf numFmtId="0" fontId="44" fillId="4" borderId="0" applyNumberFormat="0" applyBorder="0" applyAlignment="0" applyProtection="0"/>
    <xf numFmtId="167" fontId="7" fillId="0" borderId="0" applyFont="0" applyFill="0" applyBorder="0" applyAlignment="0" applyProtection="0"/>
    <xf numFmtId="0" fontId="13" fillId="0" borderId="0" applyNumberFormat="0" applyFill="0" applyBorder="0" applyAlignment="0" applyProtection="0"/>
    <xf numFmtId="0" fontId="36" fillId="0" borderId="0" applyNumberFormat="0" applyFill="0" applyBorder="0" applyAlignment="0" applyProtection="0"/>
    <xf numFmtId="0" fontId="44" fillId="4" borderId="0" applyNumberFormat="0" applyBorder="0" applyAlignment="0" applyProtection="0"/>
    <xf numFmtId="0" fontId="14" fillId="0" borderId="4" applyNumberFormat="0" applyFill="0" applyAlignment="0" applyProtection="0"/>
    <xf numFmtId="0" fontId="37" fillId="0" borderId="4" applyNumberFormat="0" applyFill="0" applyAlignment="0" applyProtection="0"/>
    <xf numFmtId="0" fontId="15" fillId="0" borderId="5" applyNumberFormat="0" applyFill="0" applyAlignment="0" applyProtection="0"/>
    <xf numFmtId="0" fontId="38" fillId="0" borderId="5" applyNumberFormat="0" applyFill="0" applyAlignment="0" applyProtection="0"/>
    <xf numFmtId="0" fontId="16" fillId="0" borderId="6" applyNumberFormat="0" applyFill="0" applyAlignment="0" applyProtection="0"/>
    <xf numFmtId="0" fontId="39" fillId="0" borderId="6" applyNumberFormat="0" applyFill="0" applyAlignment="0" applyProtection="0"/>
    <xf numFmtId="0" fontId="16" fillId="0" borderId="0" applyNumberFormat="0" applyFill="0" applyBorder="0" applyAlignment="0" applyProtection="0"/>
    <xf numFmtId="0" fontId="39" fillId="0" borderId="0" applyNumberFormat="0" applyFill="0" applyBorder="0" applyAlignment="0" applyProtection="0"/>
    <xf numFmtId="0" fontId="17" fillId="7" borderId="2" applyNumberFormat="0" applyAlignment="0" applyProtection="0"/>
    <xf numFmtId="0" fontId="40" fillId="7" borderId="2" applyNumberFormat="0" applyAlignment="0" applyProtection="0"/>
    <xf numFmtId="0" fontId="46" fillId="21" borderId="7" applyNumberFormat="0" applyAlignment="0" applyProtection="0"/>
    <xf numFmtId="0" fontId="18" fillId="0" borderId="8" applyNumberFormat="0" applyFill="0" applyAlignment="0" applyProtection="0"/>
    <xf numFmtId="0" fontId="41" fillId="0" borderId="8" applyNumberFormat="0" applyFill="0" applyAlignment="0" applyProtection="0"/>
    <xf numFmtId="168" fontId="45" fillId="23" borderId="9">
      <alignment horizontal="left" vertical="center"/>
    </xf>
    <xf numFmtId="0" fontId="19" fillId="24" borderId="0" applyNumberFormat="0" applyBorder="0" applyAlignment="0" applyProtection="0"/>
    <xf numFmtId="0" fontId="42" fillId="24" borderId="0" applyNumberFormat="0" applyBorder="0" applyAlignment="0" applyProtection="0"/>
    <xf numFmtId="0" fontId="7" fillId="0" borderId="0"/>
    <xf numFmtId="0" fontId="6" fillId="0" borderId="0"/>
    <xf numFmtId="0" fontId="35" fillId="0" borderId="0"/>
    <xf numFmtId="0" fontId="6" fillId="0" borderId="0"/>
    <xf numFmtId="0" fontId="4" fillId="0" borderId="0"/>
    <xf numFmtId="0" fontId="4" fillId="0" borderId="0"/>
    <xf numFmtId="0" fontId="6" fillId="0" borderId="0"/>
    <xf numFmtId="0" fontId="4" fillId="0" borderId="0"/>
    <xf numFmtId="0" fontId="23" fillId="20" borderId="1" applyNumberFormat="0" applyFont="0" applyAlignment="0" applyProtection="0"/>
    <xf numFmtId="0" fontId="6" fillId="0" borderId="0"/>
    <xf numFmtId="0" fontId="4" fillId="0" borderId="0"/>
    <xf numFmtId="0" fontId="20" fillId="0" borderId="0"/>
    <xf numFmtId="0" fontId="6" fillId="0" borderId="0"/>
    <xf numFmtId="0" fontId="28" fillId="0" borderId="0"/>
    <xf numFmtId="0" fontId="4" fillId="0" borderId="0"/>
    <xf numFmtId="0" fontId="7" fillId="0" borderId="0"/>
    <xf numFmtId="0" fontId="35" fillId="0" borderId="0"/>
    <xf numFmtId="0" fontId="55" fillId="0" borderId="0"/>
    <xf numFmtId="0" fontId="6" fillId="0" borderId="0"/>
    <xf numFmtId="0" fontId="55" fillId="0" borderId="0"/>
    <xf numFmtId="0" fontId="46" fillId="21" borderId="7" applyNumberFormat="0" applyAlignment="0" applyProtection="0"/>
    <xf numFmtId="9" fontId="7" fillId="0" borderId="0" applyFont="0" applyFill="0" applyBorder="0" applyAlignment="0" applyProtection="0"/>
    <xf numFmtId="0" fontId="25" fillId="0" borderId="0"/>
    <xf numFmtId="0" fontId="25" fillId="0" borderId="0"/>
    <xf numFmtId="0" fontId="29" fillId="0" borderId="0"/>
    <xf numFmtId="0" fontId="49" fillId="0" borderId="0"/>
    <xf numFmtId="0" fontId="48" fillId="0" borderId="0" applyNumberFormat="0" applyFill="0" applyBorder="0" applyAlignment="0" applyProtection="0"/>
    <xf numFmtId="0" fontId="47" fillId="0" borderId="0" applyNumberFormat="0" applyFill="0" applyBorder="0" applyAlignment="0" applyProtection="0"/>
    <xf numFmtId="0" fontId="21" fillId="0" borderId="10" applyNumberFormat="0" applyFill="0" applyAlignment="0" applyProtection="0"/>
    <xf numFmtId="0" fontId="43" fillId="0" borderId="10" applyNumberFormat="0" applyFill="0" applyAlignment="0" applyProtection="0"/>
    <xf numFmtId="166" fontId="5" fillId="25" borderId="11">
      <alignment vertical="center"/>
    </xf>
    <xf numFmtId="166" fontId="8" fillId="25" borderId="11">
      <alignment vertical="center"/>
    </xf>
    <xf numFmtId="0" fontId="48" fillId="0" borderId="0" applyNumberFormat="0" applyFill="0" applyBorder="0" applyAlignment="0" applyProtection="0"/>
    <xf numFmtId="165" fontId="6" fillId="0" borderId="0" applyFont="0" applyFill="0" applyBorder="0" applyAlignment="0" applyProtection="0"/>
    <xf numFmtId="43" fontId="7" fillId="0" borderId="0" applyFont="0" applyFill="0" applyBorder="0" applyAlignment="0" applyProtection="0"/>
    <xf numFmtId="165" fontId="28" fillId="0" borderId="0" applyFont="0" applyFill="0" applyBorder="0" applyAlignment="0" applyProtection="0"/>
    <xf numFmtId="165" fontId="4" fillId="0" borderId="0" applyFont="0" applyFill="0" applyBorder="0" applyAlignment="0" applyProtection="0"/>
    <xf numFmtId="43" fontId="6" fillId="0" borderId="0" applyFont="0" applyFill="0" applyBorder="0" applyAlignment="0" applyProtection="0"/>
    <xf numFmtId="43" fontId="28" fillId="0" borderId="0" applyFont="0" applyFill="0" applyBorder="0" applyAlignment="0" applyProtection="0"/>
    <xf numFmtId="43" fontId="7" fillId="0" borderId="0" applyFont="0" applyFill="0" applyBorder="0" applyAlignment="0" applyProtection="0"/>
    <xf numFmtId="43" fontId="35" fillId="0" borderId="0" applyFont="0" applyFill="0" applyBorder="0" applyAlignment="0" applyProtection="0"/>
    <xf numFmtId="0" fontId="57" fillId="28" borderId="0" applyNumberFormat="0" applyBorder="0" applyAlignment="0" applyProtection="0"/>
    <xf numFmtId="0" fontId="3" fillId="0" borderId="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3" fillId="30"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11" fillId="21" borderId="2" applyNumberFormat="0" applyAlignment="0" applyProtection="0"/>
    <xf numFmtId="0" fontId="11" fillId="21" borderId="2" applyNumberFormat="0" applyAlignment="0" applyProtection="0"/>
    <xf numFmtId="0" fontId="12" fillId="22" borderId="3" applyNumberFormat="0" applyAlignment="0" applyProtection="0"/>
    <xf numFmtId="0" fontId="12" fillId="22" borderId="3" applyNumberFormat="0" applyAlignment="0" applyProtection="0"/>
    <xf numFmtId="164" fontId="3"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44" fontId="4" fillId="0" borderId="0" applyFont="0" applyFill="0" applyBorder="0" applyAlignment="0" applyProtection="0"/>
    <xf numFmtId="0" fontId="61" fillId="4" borderId="0" applyNumberFormat="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61" fillId="4" borderId="0" applyNumberFormat="0" applyBorder="0" applyAlignment="0" applyProtection="0"/>
    <xf numFmtId="0" fontId="61" fillId="4" borderId="0" applyNumberFormat="0" applyBorder="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7" borderId="2" applyNumberFormat="0" applyAlignment="0" applyProtection="0"/>
    <xf numFmtId="0" fontId="17" fillId="7" borderId="2" applyNumberFormat="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62" fillId="21" borderId="7" applyNumberFormat="0" applyAlignment="0" applyProtection="0"/>
    <xf numFmtId="0" fontId="11" fillId="21" borderId="2" applyNumberFormat="0" applyAlignment="0" applyProtection="0"/>
    <xf numFmtId="0" fontId="18" fillId="0" borderId="8" applyNumberFormat="0" applyFill="0" applyAlignment="0" applyProtection="0"/>
    <xf numFmtId="0" fontId="18" fillId="0" borderId="8" applyNumberFormat="0" applyFill="0" applyAlignment="0" applyProtection="0"/>
    <xf numFmtId="0" fontId="60" fillId="3" borderId="0" applyNumberFormat="0" applyBorder="0" applyAlignment="0" applyProtection="0"/>
    <xf numFmtId="168" fontId="45" fillId="23" borderId="9">
      <alignment horizontal="left" vertical="center"/>
    </xf>
    <xf numFmtId="0" fontId="14" fillId="0" borderId="4"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65" fillId="0" borderId="0"/>
    <xf numFmtId="0" fontId="65" fillId="0" borderId="0"/>
    <xf numFmtId="0" fontId="23" fillId="0" borderId="0"/>
    <xf numFmtId="0" fontId="7" fillId="0" borderId="0"/>
    <xf numFmtId="0" fontId="3" fillId="0" borderId="0"/>
    <xf numFmtId="0" fontId="4" fillId="0" borderId="0"/>
    <xf numFmtId="0" fontId="9" fillId="0" borderId="0"/>
    <xf numFmtId="0" fontId="3" fillId="0" borderId="0"/>
    <xf numFmtId="0" fontId="3" fillId="0" borderId="0"/>
    <xf numFmtId="0" fontId="4" fillId="0" borderId="0"/>
    <xf numFmtId="0" fontId="4" fillId="0" borderId="0"/>
    <xf numFmtId="0" fontId="4" fillId="0" borderId="0"/>
    <xf numFmtId="0" fontId="66" fillId="0" borderId="0"/>
    <xf numFmtId="0" fontId="66" fillId="0" borderId="0"/>
    <xf numFmtId="0" fontId="4" fillId="0" borderId="0"/>
    <xf numFmtId="0" fontId="65" fillId="0" borderId="0"/>
    <xf numFmtId="0" fontId="65" fillId="0" borderId="0"/>
    <xf numFmtId="0" fontId="4" fillId="0" borderId="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23" fillId="20" borderId="1" applyNumberFormat="0" applyFont="0" applyAlignment="0" applyProtection="0"/>
    <xf numFmtId="0" fontId="4" fillId="0" borderId="0"/>
    <xf numFmtId="0" fontId="65" fillId="0" borderId="0"/>
    <xf numFmtId="0" fontId="3" fillId="0" borderId="0"/>
    <xf numFmtId="0" fontId="3" fillId="0" borderId="0"/>
    <xf numFmtId="0" fontId="9" fillId="0" borderId="0"/>
    <xf numFmtId="0" fontId="4" fillId="0" borderId="0"/>
    <xf numFmtId="0" fontId="4" fillId="0" borderId="0"/>
    <xf numFmtId="0" fontId="4" fillId="0" borderId="0"/>
    <xf numFmtId="0" fontId="4" fillId="0" borderId="0"/>
    <xf numFmtId="0" fontId="67" fillId="0" borderId="0"/>
    <xf numFmtId="0" fontId="4" fillId="0" borderId="0"/>
    <xf numFmtId="0" fontId="62" fillId="21" borderId="7" applyNumberFormat="0" applyAlignment="0" applyProtection="0"/>
    <xf numFmtId="0" fontId="62" fillId="21" borderId="7" applyNumberFormat="0" applyAlignment="0" applyProtection="0"/>
    <xf numFmtId="9" fontId="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8" fillId="0" borderId="8" applyNumberFormat="0" applyFill="0" applyAlignment="0" applyProtection="0"/>
    <xf numFmtId="0" fontId="12" fillId="22" borderId="3" applyNumberFormat="0" applyAlignment="0" applyProtection="0"/>
    <xf numFmtId="0" fontId="26" fillId="0" borderId="0"/>
    <xf numFmtId="0" fontId="25" fillId="0" borderId="0"/>
    <xf numFmtId="0" fontId="26" fillId="0" borderId="0"/>
    <xf numFmtId="0" fontId="13" fillId="0" borderId="0" applyNumberFormat="0" applyFill="0" applyBorder="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21" fillId="0" borderId="10" applyNumberFormat="0" applyFill="0" applyAlignment="0" applyProtection="0"/>
    <xf numFmtId="0" fontId="21" fillId="0" borderId="10" applyNumberFormat="0" applyFill="0" applyAlignment="0" applyProtection="0"/>
    <xf numFmtId="0" fontId="21" fillId="0" borderId="10" applyNumberFormat="0" applyFill="0" applyAlignment="0" applyProtection="0"/>
    <xf numFmtId="169" fontId="5" fillId="25" borderId="11">
      <alignment vertical="center"/>
    </xf>
    <xf numFmtId="166" fontId="5" fillId="25" borderId="11">
      <alignment vertical="center"/>
    </xf>
    <xf numFmtId="0" fontId="17" fillId="7" borderId="2" applyNumberFormat="0" applyAlignment="0" applyProtection="0"/>
    <xf numFmtId="170" fontId="4" fillId="0" borderId="0" applyFont="0" applyFill="0" applyBorder="0" applyAlignment="0" applyProtection="0"/>
    <xf numFmtId="170" fontId="4" fillId="0" borderId="0" applyFon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54" fillId="0" borderId="0">
      <protection locked="0"/>
    </xf>
    <xf numFmtId="165" fontId="4" fillId="0" borderId="0" applyFont="0" applyFill="0" applyBorder="0" applyAlignment="0" applyProtection="0"/>
    <xf numFmtId="164"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3" fontId="65" fillId="0" borderId="0" applyFont="0" applyFill="0" applyBorder="0" applyAlignment="0" applyProtection="0"/>
    <xf numFmtId="164" fontId="9"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7" fillId="0" borderId="0" applyFont="0" applyFill="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67" fillId="0" borderId="0"/>
    <xf numFmtId="44" fontId="67" fillId="0" borderId="0" applyFont="0" applyFill="0" applyBorder="0" applyAlignment="0" applyProtection="0"/>
    <xf numFmtId="0" fontId="77" fillId="0" borderId="0"/>
  </cellStyleXfs>
  <cellXfs count="275">
    <xf numFmtId="0" fontId="0" fillId="0" borderId="0" xfId="0"/>
    <xf numFmtId="0" fontId="6" fillId="0" borderId="0" xfId="85" applyFont="1" applyFill="1"/>
    <xf numFmtId="0" fontId="6" fillId="0" borderId="0" xfId="85" applyNumberFormat="1" applyFont="1" applyFill="1" applyAlignment="1">
      <alignment horizontal="justify" vertical="top"/>
    </xf>
    <xf numFmtId="4" fontId="6" fillId="0" borderId="0" xfId="85" applyNumberFormat="1" applyFont="1" applyAlignment="1">
      <alignment vertical="top"/>
    </xf>
    <xf numFmtId="0" fontId="6" fillId="0" borderId="0" xfId="85" applyFont="1" applyFill="1" applyAlignment="1">
      <alignment vertical="top"/>
    </xf>
    <xf numFmtId="4" fontId="6" fillId="0" borderId="0" xfId="85" applyNumberFormat="1" applyFont="1" applyFill="1" applyAlignment="1">
      <alignment vertical="top"/>
    </xf>
    <xf numFmtId="0" fontId="6" fillId="0" borderId="0" xfId="85" applyFont="1" applyAlignment="1">
      <alignment vertical="top"/>
    </xf>
    <xf numFmtId="0" fontId="4" fillId="0" borderId="0" xfId="0" applyFont="1" applyFill="1" applyAlignment="1">
      <alignment horizontal="center" vertical="center" wrapText="1"/>
    </xf>
    <xf numFmtId="0" fontId="54" fillId="0" borderId="0" xfId="85" applyNumberFormat="1" applyFont="1" applyFill="1" applyAlignment="1">
      <alignment horizontal="justify" vertical="top"/>
    </xf>
    <xf numFmtId="4" fontId="54" fillId="0" borderId="0" xfId="85" applyNumberFormat="1" applyFont="1" applyFill="1" applyAlignment="1">
      <alignment horizontal="center" vertical="top" wrapText="1" shrinkToFit="1"/>
    </xf>
    <xf numFmtId="0" fontId="5" fillId="26" borderId="19" xfId="0" applyFont="1" applyFill="1" applyBorder="1" applyAlignment="1">
      <alignment horizontal="center" vertical="center"/>
    </xf>
    <xf numFmtId="0" fontId="4" fillId="0" borderId="14" xfId="85" applyNumberFormat="1" applyFont="1" applyFill="1" applyBorder="1" applyAlignment="1">
      <alignment horizontal="justify" vertical="top"/>
    </xf>
    <xf numFmtId="0" fontId="4" fillId="0" borderId="13" xfId="85" applyNumberFormat="1" applyFont="1" applyFill="1" applyBorder="1" applyAlignment="1">
      <alignment horizontal="justify" vertical="top"/>
    </xf>
    <xf numFmtId="0" fontId="4" fillId="0" borderId="12" xfId="85" applyNumberFormat="1" applyFont="1" applyFill="1" applyBorder="1" applyAlignment="1">
      <alignment horizontal="justify" vertical="top"/>
    </xf>
    <xf numFmtId="0" fontId="4" fillId="0" borderId="0" xfId="83" applyNumberFormat="1" applyFont="1" applyFill="1" applyBorder="1" applyAlignment="1" applyProtection="1">
      <alignment horizontal="justify" vertical="top" wrapText="1"/>
    </xf>
    <xf numFmtId="4" fontId="5" fillId="0" borderId="0" xfId="83" applyNumberFormat="1" applyFont="1" applyFill="1" applyBorder="1" applyAlignment="1" applyProtection="1">
      <alignment horizontal="left" vertical="center" wrapText="1"/>
    </xf>
    <xf numFmtId="0" fontId="53" fillId="27" borderId="16" xfId="85" applyNumberFormat="1" applyFont="1" applyFill="1" applyBorder="1" applyAlignment="1">
      <alignment horizontal="left" vertical="center" wrapText="1"/>
    </xf>
    <xf numFmtId="0" fontId="0" fillId="0" borderId="0" xfId="0" applyBorder="1" applyAlignment="1">
      <alignment wrapText="1"/>
    </xf>
    <xf numFmtId="0" fontId="4" fillId="0" borderId="0" xfId="86" applyFont="1" applyFill="1"/>
    <xf numFmtId="0" fontId="53" fillId="0" borderId="26" xfId="85" applyNumberFormat="1" applyFont="1" applyFill="1" applyBorder="1" applyAlignment="1">
      <alignment horizontal="justify"/>
    </xf>
    <xf numFmtId="49" fontId="50" fillId="0" borderId="12" xfId="85" applyNumberFormat="1" applyFont="1" applyFill="1" applyBorder="1" applyAlignment="1">
      <alignment horizontal="left" vertical="top" wrapText="1"/>
    </xf>
    <xf numFmtId="4" fontId="4" fillId="0" borderId="14" xfId="59" applyNumberFormat="1" applyFont="1" applyFill="1" applyBorder="1" applyAlignment="1">
      <alignment horizontal="center" vertical="top" shrinkToFit="1"/>
    </xf>
    <xf numFmtId="4" fontId="4" fillId="0" borderId="13" xfId="59" applyNumberFormat="1" applyFont="1" applyFill="1" applyBorder="1" applyAlignment="1">
      <alignment horizontal="center" vertical="top" shrinkToFit="1"/>
    </xf>
    <xf numFmtId="4" fontId="4" fillId="0" borderId="12" xfId="59" applyNumberFormat="1" applyFont="1" applyFill="1" applyBorder="1" applyAlignment="1">
      <alignment horizontal="center" vertical="top" shrinkToFit="1"/>
    </xf>
    <xf numFmtId="4" fontId="54" fillId="0" borderId="0" xfId="85" applyNumberFormat="1" applyFont="1" applyFill="1" applyAlignment="1">
      <alignment horizontal="center" vertical="top" shrinkToFit="1"/>
    </xf>
    <xf numFmtId="49" fontId="50" fillId="0" borderId="13" xfId="85" applyNumberFormat="1" applyFont="1" applyFill="1" applyBorder="1" applyAlignment="1">
      <alignment horizontal="left" vertical="top" wrapText="1"/>
    </xf>
    <xf numFmtId="49" fontId="50" fillId="0" borderId="14" xfId="85" applyNumberFormat="1" applyFont="1" applyFill="1" applyBorder="1" applyAlignment="1">
      <alignment horizontal="left" vertical="top" wrapText="1"/>
    </xf>
    <xf numFmtId="4" fontId="4" fillId="0" borderId="15" xfId="59" applyNumberFormat="1" applyFont="1" applyFill="1" applyBorder="1" applyAlignment="1">
      <alignment horizontal="center" vertical="top" shrinkToFit="1"/>
    </xf>
    <xf numFmtId="49" fontId="5" fillId="29" borderId="12" xfId="85" applyNumberFormat="1" applyFont="1" applyFill="1" applyBorder="1" applyAlignment="1">
      <alignment horizontal="left" vertical="center"/>
    </xf>
    <xf numFmtId="0" fontId="5" fillId="29" borderId="12" xfId="85" applyNumberFormat="1" applyFont="1" applyFill="1" applyBorder="1" applyAlignment="1">
      <alignment horizontal="left" vertical="center"/>
    </xf>
    <xf numFmtId="49" fontId="69" fillId="29" borderId="12" xfId="85" applyNumberFormat="1" applyFont="1" applyFill="1" applyBorder="1" applyAlignment="1">
      <alignment horizontal="left" vertical="center"/>
    </xf>
    <xf numFmtId="0" fontId="69" fillId="29" borderId="16" xfId="85" applyNumberFormat="1" applyFont="1" applyFill="1" applyBorder="1" applyAlignment="1">
      <alignment vertical="center"/>
    </xf>
    <xf numFmtId="0" fontId="54" fillId="29" borderId="0" xfId="85" applyFont="1" applyFill="1" applyAlignment="1">
      <alignment vertical="top"/>
    </xf>
    <xf numFmtId="0" fontId="54" fillId="29" borderId="0" xfId="85" applyFont="1" applyFill="1"/>
    <xf numFmtId="0" fontId="69" fillId="0" borderId="16" xfId="85" applyNumberFormat="1" applyFont="1" applyFill="1" applyBorder="1" applyAlignment="1">
      <alignment horizontal="left" vertical="center"/>
    </xf>
    <xf numFmtId="0" fontId="54" fillId="0" borderId="0" xfId="85" applyFont="1" applyFill="1"/>
    <xf numFmtId="0" fontId="69" fillId="29" borderId="16" xfId="85" applyNumberFormat="1" applyFont="1" applyFill="1" applyBorder="1" applyAlignment="1">
      <alignment horizontal="left" vertical="center" wrapText="1"/>
    </xf>
    <xf numFmtId="4" fontId="54" fillId="0" borderId="0" xfId="85" applyNumberFormat="1" applyFont="1" applyFill="1"/>
    <xf numFmtId="0" fontId="54" fillId="0" borderId="0" xfId="85" applyFont="1" applyFill="1" applyAlignment="1">
      <alignment vertical="top"/>
    </xf>
    <xf numFmtId="4" fontId="70" fillId="0" borderId="0" xfId="85" applyNumberFormat="1" applyFont="1" applyFill="1" applyAlignment="1">
      <alignment vertical="top"/>
    </xf>
    <xf numFmtId="0" fontId="6" fillId="0" borderId="0" xfId="85" applyFont="1" applyFill="1" applyBorder="1"/>
    <xf numFmtId="0" fontId="0" fillId="0" borderId="0" xfId="0" applyBorder="1" applyAlignment="1">
      <alignment horizontal="center" vertical="top" wrapText="1"/>
    </xf>
    <xf numFmtId="0" fontId="23" fillId="26" borderId="19" xfId="0" applyFont="1" applyFill="1" applyBorder="1" applyAlignment="1">
      <alignment horizontal="center" vertical="top" wrapText="1" shrinkToFit="1"/>
    </xf>
    <xf numFmtId="4" fontId="59" fillId="0" borderId="29" xfId="85" applyNumberFormat="1" applyFont="1" applyFill="1" applyBorder="1" applyAlignment="1">
      <alignment horizontal="center" vertical="top" shrinkToFit="1"/>
    </xf>
    <xf numFmtId="0" fontId="69" fillId="29" borderId="16" xfId="85" applyNumberFormat="1" applyFont="1" applyFill="1" applyBorder="1" applyAlignment="1">
      <alignment horizontal="center" vertical="top"/>
    </xf>
    <xf numFmtId="0" fontId="4" fillId="0" borderId="15" xfId="85" applyFont="1" applyFill="1" applyBorder="1" applyAlignment="1">
      <alignment horizontal="center" vertical="top" shrinkToFit="1"/>
    </xf>
    <xf numFmtId="0" fontId="4" fillId="0" borderId="14" xfId="85" applyFont="1" applyFill="1" applyBorder="1" applyAlignment="1">
      <alignment horizontal="center" vertical="top" shrinkToFit="1"/>
    </xf>
    <xf numFmtId="0" fontId="4" fillId="0" borderId="13" xfId="85" applyFont="1" applyFill="1" applyBorder="1" applyAlignment="1">
      <alignment horizontal="center" vertical="top" shrinkToFit="1"/>
    </xf>
    <xf numFmtId="0" fontId="4" fillId="0" borderId="12" xfId="85" applyFont="1" applyFill="1" applyBorder="1" applyAlignment="1">
      <alignment horizontal="center" vertical="top" shrinkToFit="1"/>
    </xf>
    <xf numFmtId="0" fontId="4" fillId="0" borderId="27" xfId="85" applyFont="1" applyFill="1" applyBorder="1" applyAlignment="1">
      <alignment horizontal="center" vertical="top" shrinkToFit="1"/>
    </xf>
    <xf numFmtId="4" fontId="5" fillId="0" borderId="0" xfId="83" applyNumberFormat="1" applyFont="1" applyFill="1" applyBorder="1" applyAlignment="1" applyProtection="1">
      <alignment horizontal="center" vertical="top"/>
    </xf>
    <xf numFmtId="4" fontId="23" fillId="0" borderId="0" xfId="83" applyNumberFormat="1" applyFont="1" applyFill="1" applyBorder="1" applyAlignment="1" applyProtection="1">
      <alignment horizontal="center" vertical="top"/>
    </xf>
    <xf numFmtId="0" fontId="53" fillId="27" borderId="17" xfId="85" applyNumberFormat="1" applyFont="1" applyFill="1" applyBorder="1" applyAlignment="1">
      <alignment horizontal="center" vertical="top" wrapText="1"/>
    </xf>
    <xf numFmtId="0" fontId="54" fillId="0" borderId="17" xfId="85" applyNumberFormat="1" applyFont="1" applyFill="1" applyBorder="1" applyAlignment="1">
      <alignment horizontal="center" vertical="top" wrapText="1"/>
    </xf>
    <xf numFmtId="0" fontId="69" fillId="29" borderId="17" xfId="85" applyNumberFormat="1" applyFont="1" applyFill="1" applyBorder="1" applyAlignment="1">
      <alignment horizontal="center" vertical="top" wrapText="1"/>
    </xf>
    <xf numFmtId="0" fontId="23" fillId="0" borderId="0" xfId="85" applyFont="1" applyFill="1" applyAlignment="1">
      <alignment horizontal="center" vertical="top" shrinkToFit="1"/>
    </xf>
    <xf numFmtId="0" fontId="58" fillId="0" borderId="0" xfId="85" applyFont="1" applyFill="1" applyAlignment="1">
      <alignment horizontal="center" vertical="top" shrinkToFit="1"/>
    </xf>
    <xf numFmtId="4" fontId="56" fillId="0" borderId="14" xfId="59" applyNumberFormat="1" applyFont="1" applyFill="1" applyBorder="1" applyAlignment="1">
      <alignment horizontal="right" vertical="top" shrinkToFit="1"/>
    </xf>
    <xf numFmtId="4" fontId="4" fillId="0" borderId="14" xfId="59" applyNumberFormat="1" applyFont="1" applyFill="1" applyBorder="1" applyAlignment="1">
      <alignment horizontal="right" vertical="top" shrinkToFit="1"/>
    </xf>
    <xf numFmtId="4" fontId="4" fillId="0" borderId="13" xfId="59" applyNumberFormat="1" applyFont="1" applyFill="1" applyBorder="1" applyAlignment="1">
      <alignment horizontal="right" vertical="top" shrinkToFit="1"/>
    </xf>
    <xf numFmtId="4" fontId="4" fillId="0" borderId="15" xfId="59" applyNumberFormat="1" applyFont="1" applyFill="1" applyBorder="1" applyAlignment="1">
      <alignment horizontal="right" vertical="top" shrinkToFit="1"/>
    </xf>
    <xf numFmtId="4" fontId="4" fillId="0" borderId="12" xfId="59" applyNumberFormat="1" applyFont="1" applyFill="1" applyBorder="1" applyAlignment="1">
      <alignment horizontal="right" vertical="top" shrinkToFit="1"/>
    </xf>
    <xf numFmtId="4" fontId="54" fillId="0" borderId="0" xfId="85" applyNumberFormat="1" applyFont="1" applyFill="1" applyAlignment="1">
      <alignment horizontal="right" vertical="top" shrinkToFit="1"/>
    </xf>
    <xf numFmtId="4" fontId="0" fillId="0" borderId="0" xfId="0" applyNumberFormat="1" applyBorder="1" applyAlignment="1">
      <alignment horizontal="center" vertical="top" wrapText="1"/>
    </xf>
    <xf numFmtId="4" fontId="4" fillId="26" borderId="19" xfId="0" applyNumberFormat="1" applyFont="1" applyFill="1" applyBorder="1" applyAlignment="1">
      <alignment horizontal="center" vertical="top" wrapText="1"/>
    </xf>
    <xf numFmtId="4" fontId="4" fillId="0" borderId="29" xfId="85" applyNumberFormat="1" applyFont="1" applyFill="1" applyBorder="1" applyAlignment="1">
      <alignment horizontal="center" vertical="top" shrinkToFit="1"/>
    </xf>
    <xf numFmtId="4" fontId="69" fillId="29" borderId="17" xfId="85" applyNumberFormat="1" applyFont="1" applyFill="1" applyBorder="1" applyAlignment="1">
      <alignment horizontal="center" vertical="top"/>
    </xf>
    <xf numFmtId="4" fontId="4" fillId="0" borderId="27" xfId="59" applyNumberFormat="1" applyFont="1" applyFill="1" applyBorder="1" applyAlignment="1">
      <alignment horizontal="center" vertical="top" shrinkToFit="1"/>
    </xf>
    <xf numFmtId="4" fontId="4" fillId="0" borderId="0" xfId="83" applyNumberFormat="1" applyFont="1" applyFill="1" applyBorder="1" applyAlignment="1" applyProtection="1">
      <alignment horizontal="center" vertical="top"/>
    </xf>
    <xf numFmtId="4" fontId="53" fillId="27" borderId="17" xfId="85" applyNumberFormat="1" applyFont="1" applyFill="1" applyBorder="1" applyAlignment="1">
      <alignment horizontal="center" vertical="top" wrapText="1"/>
    </xf>
    <xf numFmtId="4" fontId="54" fillId="0" borderId="17" xfId="85" applyNumberFormat="1" applyFont="1" applyFill="1" applyBorder="1" applyAlignment="1">
      <alignment horizontal="center" vertical="top" wrapText="1"/>
    </xf>
    <xf numFmtId="4" fontId="69" fillId="29" borderId="17" xfId="85" applyNumberFormat="1" applyFont="1" applyFill="1" applyBorder="1" applyAlignment="1">
      <alignment horizontal="center" vertical="top" wrapText="1"/>
    </xf>
    <xf numFmtId="4" fontId="4" fillId="0" borderId="0" xfId="85" applyNumberFormat="1" applyFont="1" applyFill="1" applyAlignment="1">
      <alignment horizontal="center" vertical="top" shrinkToFit="1"/>
    </xf>
    <xf numFmtId="4" fontId="5" fillId="26" borderId="19" xfId="0" applyNumberFormat="1" applyFont="1" applyFill="1" applyBorder="1" applyAlignment="1">
      <alignment horizontal="center" vertical="top" wrapText="1"/>
    </xf>
    <xf numFmtId="4" fontId="0" fillId="0" borderId="0" xfId="0" applyNumberFormat="1" applyBorder="1" applyAlignment="1">
      <alignment horizontal="right" vertical="top" wrapText="1"/>
    </xf>
    <xf numFmtId="4" fontId="53" fillId="0" borderId="29" xfId="85" applyNumberFormat="1" applyFont="1" applyFill="1" applyBorder="1" applyAlignment="1">
      <alignment horizontal="right" vertical="top" shrinkToFit="1"/>
    </xf>
    <xf numFmtId="4" fontId="69" fillId="29" borderId="17" xfId="85" applyNumberFormat="1" applyFont="1" applyFill="1" applyBorder="1" applyAlignment="1">
      <alignment horizontal="right" vertical="top"/>
    </xf>
    <xf numFmtId="4" fontId="69" fillId="29" borderId="18" xfId="85" applyNumberFormat="1" applyFont="1" applyFill="1" applyBorder="1" applyAlignment="1">
      <alignment horizontal="right" vertical="top"/>
    </xf>
    <xf numFmtId="4" fontId="5" fillId="0" borderId="0" xfId="83" applyNumberFormat="1" applyFont="1" applyFill="1" applyBorder="1" applyAlignment="1" applyProtection="1">
      <alignment horizontal="right" vertical="top"/>
      <protection locked="0"/>
    </xf>
    <xf numFmtId="4" fontId="4" fillId="0" borderId="0" xfId="83" applyNumberFormat="1" applyFont="1" applyFill="1" applyBorder="1" applyAlignment="1" applyProtection="1">
      <alignment horizontal="right" vertical="top"/>
      <protection locked="0"/>
    </xf>
    <xf numFmtId="4" fontId="53" fillId="27" borderId="17" xfId="85" applyNumberFormat="1" applyFont="1" applyFill="1" applyBorder="1" applyAlignment="1">
      <alignment horizontal="right" vertical="top" wrapText="1"/>
    </xf>
    <xf numFmtId="4" fontId="69" fillId="0" borderId="18" xfId="85" applyNumberFormat="1" applyFont="1" applyFill="1" applyBorder="1" applyAlignment="1">
      <alignment horizontal="right" vertical="top" wrapText="1"/>
    </xf>
    <xf numFmtId="4" fontId="69" fillId="29" borderId="18" xfId="85" applyNumberFormat="1" applyFont="1" applyFill="1" applyBorder="1" applyAlignment="1">
      <alignment horizontal="right" vertical="top" wrapText="1"/>
    </xf>
    <xf numFmtId="4" fontId="6" fillId="0" borderId="0" xfId="85" applyNumberFormat="1" applyFont="1" applyFill="1" applyAlignment="1">
      <alignment horizontal="right" vertical="top" shrinkToFit="1"/>
    </xf>
    <xf numFmtId="4" fontId="54" fillId="0" borderId="0" xfId="85" applyNumberFormat="1" applyFont="1" applyFill="1" applyAlignment="1">
      <alignment horizontal="right" vertical="top"/>
    </xf>
    <xf numFmtId="4" fontId="54" fillId="0" borderId="0" xfId="85" applyNumberFormat="1" applyFont="1" applyFill="1" applyAlignment="1">
      <alignment horizontal="right" vertical="top" wrapText="1" shrinkToFit="1"/>
    </xf>
    <xf numFmtId="4" fontId="53" fillId="0" borderId="30" xfId="85" applyNumberFormat="1" applyFont="1" applyFill="1" applyBorder="1" applyAlignment="1">
      <alignment horizontal="right" vertical="top" shrinkToFit="1"/>
    </xf>
    <xf numFmtId="4" fontId="69" fillId="29" borderId="12" xfId="85" applyNumberFormat="1" applyFont="1" applyFill="1" applyBorder="1" applyAlignment="1">
      <alignment horizontal="right" vertical="top"/>
    </xf>
    <xf numFmtId="4" fontId="5" fillId="29" borderId="12" xfId="85" applyNumberFormat="1" applyFont="1" applyFill="1" applyBorder="1" applyAlignment="1">
      <alignment horizontal="right" vertical="top"/>
    </xf>
    <xf numFmtId="0" fontId="50" fillId="0" borderId="0" xfId="0" applyFont="1" applyBorder="1" applyAlignment="1">
      <alignment horizontal="left" vertical="center" wrapText="1"/>
    </xf>
    <xf numFmtId="49" fontId="51" fillId="26" borderId="20" xfId="0" applyNumberFormat="1" applyFont="1" applyFill="1" applyBorder="1" applyAlignment="1">
      <alignment horizontal="left" vertical="center" wrapText="1"/>
    </xf>
    <xf numFmtId="49" fontId="72" fillId="0" borderId="14" xfId="85" applyNumberFormat="1" applyFont="1" applyFill="1" applyBorder="1" applyAlignment="1">
      <alignment horizontal="left"/>
    </xf>
    <xf numFmtId="49" fontId="73" fillId="0" borderId="14" xfId="85" applyNumberFormat="1" applyFont="1" applyFill="1" applyBorder="1" applyAlignment="1">
      <alignment horizontal="left" vertical="top" wrapText="1"/>
    </xf>
    <xf numFmtId="49" fontId="51" fillId="0" borderId="0" xfId="83" applyNumberFormat="1" applyFont="1" applyFill="1" applyBorder="1" applyAlignment="1" applyProtection="1">
      <alignment horizontal="left" vertical="center"/>
    </xf>
    <xf numFmtId="49" fontId="50" fillId="0" borderId="0" xfId="83" applyNumberFormat="1" applyFont="1" applyFill="1" applyBorder="1" applyAlignment="1" applyProtection="1">
      <alignment horizontal="left" vertical="top"/>
    </xf>
    <xf numFmtId="49" fontId="72" fillId="27" borderId="12" xfId="85" applyNumberFormat="1" applyFont="1" applyFill="1" applyBorder="1" applyAlignment="1">
      <alignment horizontal="left" vertical="center"/>
    </xf>
    <xf numFmtId="49" fontId="51" fillId="0" borderId="12" xfId="85" applyNumberFormat="1" applyFont="1" applyFill="1" applyBorder="1" applyAlignment="1">
      <alignment horizontal="left" vertical="center" wrapText="1"/>
    </xf>
    <xf numFmtId="0" fontId="51" fillId="29" borderId="12" xfId="85" applyNumberFormat="1" applyFont="1" applyFill="1" applyBorder="1" applyAlignment="1">
      <alignment horizontal="left" vertical="center"/>
    </xf>
    <xf numFmtId="49" fontId="50" fillId="0" borderId="0" xfId="85" applyNumberFormat="1" applyFont="1" applyFill="1" applyAlignment="1">
      <alignment horizontal="left" vertical="top"/>
    </xf>
    <xf numFmtId="49" fontId="50" fillId="0" borderId="0" xfId="0" applyNumberFormat="1" applyFont="1" applyAlignment="1">
      <alignment horizontal="left" vertical="center"/>
    </xf>
    <xf numFmtId="49" fontId="50" fillId="0" borderId="0" xfId="0" applyNumberFormat="1" applyFont="1" applyAlignment="1">
      <alignment horizontal="left" vertical="center" indent="15"/>
    </xf>
    <xf numFmtId="49" fontId="74" fillId="0" borderId="0" xfId="0" applyNumberFormat="1" applyFont="1" applyAlignment="1">
      <alignment horizontal="left" vertical="center"/>
    </xf>
    <xf numFmtId="0" fontId="0" fillId="0" borderId="0" xfId="0" applyAlignment="1">
      <alignment vertical="center"/>
    </xf>
    <xf numFmtId="0" fontId="4" fillId="0" borderId="26" xfId="85" applyFont="1" applyFill="1" applyBorder="1" applyAlignment="1">
      <alignment horizontal="center" vertical="top" shrinkToFit="1"/>
    </xf>
    <xf numFmtId="4" fontId="4" fillId="0" borderId="26" xfId="59" applyNumberFormat="1" applyFont="1" applyFill="1" applyBorder="1" applyAlignment="1">
      <alignment horizontal="center" vertical="top" shrinkToFit="1"/>
    </xf>
    <xf numFmtId="4" fontId="6" fillId="0" borderId="26" xfId="85" applyNumberFormat="1" applyFont="1" applyBorder="1" applyAlignment="1">
      <alignment vertical="top"/>
    </xf>
    <xf numFmtId="0" fontId="75" fillId="0" borderId="0" xfId="407" applyFont="1" applyFill="1" applyAlignment="1">
      <alignment vertical="top" wrapText="1"/>
    </xf>
    <xf numFmtId="0" fontId="75" fillId="0" borderId="26" xfId="407" applyFont="1" applyBorder="1" applyAlignment="1">
      <alignment wrapText="1"/>
    </xf>
    <xf numFmtId="4" fontId="4" fillId="0" borderId="26" xfId="59" applyNumberFormat="1" applyFont="1" applyFill="1" applyBorder="1" applyAlignment="1">
      <alignment horizontal="right" vertical="top" shrinkToFit="1"/>
    </xf>
    <xf numFmtId="4" fontId="6" fillId="0" borderId="26" xfId="85" applyNumberFormat="1" applyFont="1" applyFill="1" applyBorder="1" applyAlignment="1">
      <alignment vertical="top"/>
    </xf>
    <xf numFmtId="0" fontId="4" fillId="0" borderId="14" xfId="0" applyFont="1" applyBorder="1" applyAlignment="1">
      <alignment horizontal="justify" wrapText="1"/>
    </xf>
    <xf numFmtId="0" fontId="75" fillId="0" borderId="26" xfId="0" applyFont="1" applyBorder="1" applyAlignment="1">
      <alignment horizontal="justify" vertical="center"/>
    </xf>
    <xf numFmtId="0" fontId="4" fillId="0" borderId="26" xfId="0" applyFont="1" applyBorder="1" applyAlignment="1">
      <alignment horizontal="justify" wrapText="1"/>
    </xf>
    <xf numFmtId="0" fontId="75" fillId="0" borderId="27" xfId="0" applyFont="1" applyBorder="1" applyAlignment="1">
      <alignment horizontal="justify" vertical="center"/>
    </xf>
    <xf numFmtId="4" fontId="4" fillId="0" borderId="27" xfId="59" applyNumberFormat="1" applyFont="1" applyFill="1" applyBorder="1" applyAlignment="1">
      <alignment horizontal="right" vertical="top" shrinkToFit="1"/>
    </xf>
    <xf numFmtId="0" fontId="4" fillId="0" borderId="12" xfId="0" applyFont="1" applyBorder="1" applyAlignment="1">
      <alignment horizontal="justify" wrapText="1"/>
    </xf>
    <xf numFmtId="0" fontId="75" fillId="0" borderId="14" xfId="407" applyFont="1" applyBorder="1" applyAlignment="1">
      <alignment vertical="center"/>
    </xf>
    <xf numFmtId="0" fontId="75" fillId="0" borderId="15" xfId="407" applyFont="1" applyBorder="1" applyAlignment="1">
      <alignment vertical="center"/>
    </xf>
    <xf numFmtId="0" fontId="76" fillId="0" borderId="14" xfId="407" applyFont="1" applyBorder="1" applyAlignment="1">
      <alignment vertical="center"/>
    </xf>
    <xf numFmtId="0" fontId="56" fillId="0" borderId="26" xfId="85" applyFont="1" applyFill="1" applyBorder="1" applyAlignment="1">
      <alignment horizontal="center" vertical="top" shrinkToFit="1"/>
    </xf>
    <xf numFmtId="4" fontId="56" fillId="0" borderId="26" xfId="59" applyNumberFormat="1" applyFont="1" applyFill="1" applyBorder="1" applyAlignment="1">
      <alignment horizontal="center" vertical="top" shrinkToFit="1"/>
    </xf>
    <xf numFmtId="4" fontId="56" fillId="0" borderId="26" xfId="59" applyNumberFormat="1" applyFont="1" applyFill="1" applyBorder="1" applyAlignment="1">
      <alignment horizontal="right" vertical="top" shrinkToFit="1"/>
    </xf>
    <xf numFmtId="0" fontId="4" fillId="0" borderId="26" xfId="85" applyNumberFormat="1" applyFont="1" applyFill="1" applyBorder="1" applyAlignment="1">
      <alignment horizontal="justify" vertical="top"/>
    </xf>
    <xf numFmtId="49" fontId="50" fillId="0" borderId="28" xfId="85" applyNumberFormat="1" applyFont="1" applyFill="1" applyBorder="1" applyAlignment="1">
      <alignment horizontal="left" vertical="top"/>
    </xf>
    <xf numFmtId="0" fontId="6" fillId="0" borderId="24" xfId="85" applyNumberFormat="1" applyFont="1" applyFill="1" applyBorder="1" applyAlignment="1">
      <alignment horizontal="justify" vertical="top"/>
    </xf>
    <xf numFmtId="0" fontId="23" fillId="0" borderId="24" xfId="85" applyFont="1" applyFill="1" applyBorder="1" applyAlignment="1">
      <alignment horizontal="center" vertical="top" shrinkToFit="1"/>
    </xf>
    <xf numFmtId="4" fontId="4" fillId="0" borderId="24" xfId="85" applyNumberFormat="1" applyFont="1" applyFill="1" applyBorder="1" applyAlignment="1">
      <alignment horizontal="center" vertical="top" shrinkToFit="1"/>
    </xf>
    <xf numFmtId="4" fontId="6" fillId="0" borderId="24" xfId="85" applyNumberFormat="1" applyFont="1" applyFill="1" applyBorder="1" applyAlignment="1">
      <alignment horizontal="right" vertical="top" shrinkToFit="1"/>
    </xf>
    <xf numFmtId="4" fontId="6" fillId="0" borderId="25" xfId="85" applyNumberFormat="1" applyFont="1" applyFill="1" applyBorder="1" applyAlignment="1">
      <alignment horizontal="right" vertical="top" shrinkToFit="1"/>
    </xf>
    <xf numFmtId="0" fontId="4" fillId="0" borderId="16" xfId="85" applyNumberFormat="1" applyFont="1" applyFill="1" applyBorder="1" applyAlignment="1">
      <alignment horizontal="justify" vertical="top"/>
    </xf>
    <xf numFmtId="0" fontId="4" fillId="0" borderId="28" xfId="85" applyFont="1" applyFill="1" applyBorder="1" applyAlignment="1">
      <alignment horizontal="center" vertical="top" shrinkToFit="1"/>
    </xf>
    <xf numFmtId="4" fontId="6" fillId="0" borderId="0" xfId="85" applyNumberFormat="1" applyFont="1" applyFill="1" applyBorder="1" applyAlignment="1">
      <alignment vertical="top"/>
    </xf>
    <xf numFmtId="0" fontId="75" fillId="0" borderId="0" xfId="0" applyFont="1" applyBorder="1" applyAlignment="1">
      <alignment horizontal="justify" vertical="center"/>
    </xf>
    <xf numFmtId="0" fontId="4" fillId="0" borderId="0" xfId="0" applyFont="1" applyBorder="1" applyAlignment="1">
      <alignment horizontal="justify" wrapText="1"/>
    </xf>
    <xf numFmtId="0" fontId="75" fillId="0" borderId="21" xfId="0" applyFont="1" applyBorder="1" applyAlignment="1">
      <alignment horizontal="justify" vertical="center"/>
    </xf>
    <xf numFmtId="0" fontId="4" fillId="0" borderId="17" xfId="85" applyNumberFormat="1" applyFont="1" applyFill="1" applyBorder="1" applyAlignment="1">
      <alignment horizontal="justify" vertical="top"/>
    </xf>
    <xf numFmtId="4" fontId="56" fillId="0" borderId="12" xfId="59" applyNumberFormat="1" applyFont="1" applyFill="1" applyBorder="1" applyAlignment="1">
      <alignment horizontal="center" vertical="top" shrinkToFit="1"/>
    </xf>
    <xf numFmtId="0" fontId="5" fillId="29" borderId="12" xfId="85" applyNumberFormat="1" applyFont="1" applyFill="1" applyBorder="1" applyAlignment="1">
      <alignment horizontal="center" vertical="top"/>
    </xf>
    <xf numFmtId="0" fontId="69" fillId="29" borderId="12" xfId="85" applyNumberFormat="1" applyFont="1" applyFill="1" applyBorder="1" applyAlignment="1">
      <alignment horizontal="center" vertical="top"/>
    </xf>
    <xf numFmtId="4" fontId="5" fillId="29" borderId="12" xfId="85" applyNumberFormat="1" applyFont="1" applyFill="1" applyBorder="1" applyAlignment="1">
      <alignment horizontal="center" vertical="top"/>
    </xf>
    <xf numFmtId="4" fontId="69" fillId="29" borderId="12" xfId="85" applyNumberFormat="1" applyFont="1" applyFill="1" applyBorder="1" applyAlignment="1">
      <alignment horizontal="center" vertical="top"/>
    </xf>
    <xf numFmtId="4" fontId="4" fillId="0" borderId="28" xfId="59" applyNumberFormat="1" applyFont="1" applyFill="1" applyBorder="1" applyAlignment="1">
      <alignment horizontal="center" vertical="top" shrinkToFit="1"/>
    </xf>
    <xf numFmtId="4" fontId="4" fillId="0" borderId="28" xfId="59" applyNumberFormat="1" applyFont="1" applyFill="1" applyBorder="1" applyAlignment="1">
      <alignment horizontal="right" vertical="top" shrinkToFit="1"/>
    </xf>
    <xf numFmtId="0" fontId="75" fillId="0" borderId="12" xfId="407" applyFont="1" applyBorder="1" applyAlignment="1">
      <alignment vertical="center"/>
    </xf>
    <xf numFmtId="0" fontId="4" fillId="0" borderId="18" xfId="0" applyFont="1" applyBorder="1" applyAlignment="1">
      <alignment horizontal="justify" wrapText="1"/>
    </xf>
    <xf numFmtId="0" fontId="4" fillId="0" borderId="0" xfId="85" applyNumberFormat="1" applyFont="1" applyFill="1" applyBorder="1" applyAlignment="1">
      <alignment horizontal="justify" vertical="top"/>
    </xf>
    <xf numFmtId="49" fontId="73" fillId="29" borderId="12" xfId="85" applyNumberFormat="1" applyFont="1" applyFill="1" applyBorder="1" applyAlignment="1">
      <alignment horizontal="left" vertical="center"/>
    </xf>
    <xf numFmtId="0" fontId="78" fillId="29" borderId="16" xfId="85" applyNumberFormat="1" applyFont="1" applyFill="1" applyBorder="1" applyAlignment="1">
      <alignment horizontal="center" vertical="top"/>
    </xf>
    <xf numFmtId="4" fontId="78" fillId="29" borderId="17" xfId="85" applyNumberFormat="1" applyFont="1" applyFill="1" applyBorder="1" applyAlignment="1">
      <alignment horizontal="center" vertical="top"/>
    </xf>
    <xf numFmtId="4" fontId="78" fillId="29" borderId="18" xfId="85" applyNumberFormat="1" applyFont="1" applyFill="1" applyBorder="1" applyAlignment="1">
      <alignment horizontal="right" vertical="top"/>
    </xf>
    <xf numFmtId="49" fontId="73" fillId="0" borderId="12" xfId="85" applyNumberFormat="1" applyFont="1" applyFill="1" applyBorder="1" applyAlignment="1">
      <alignment horizontal="left"/>
    </xf>
    <xf numFmtId="0" fontId="68" fillId="0" borderId="12" xfId="85" applyNumberFormat="1" applyFont="1" applyFill="1" applyBorder="1" applyAlignment="1">
      <alignment horizontal="justify"/>
    </xf>
    <xf numFmtId="4" fontId="56" fillId="0" borderId="12" xfId="85" applyNumberFormat="1" applyFont="1" applyFill="1" applyBorder="1" applyAlignment="1">
      <alignment horizontal="center" vertical="top" shrinkToFit="1"/>
    </xf>
    <xf numFmtId="4" fontId="68" fillId="0" borderId="12" xfId="85" applyNumberFormat="1" applyFont="1" applyFill="1" applyBorder="1" applyAlignment="1">
      <alignment horizontal="right" vertical="top" shrinkToFit="1"/>
    </xf>
    <xf numFmtId="0" fontId="4" fillId="0" borderId="0" xfId="85" applyNumberFormat="1" applyFont="1" applyFill="1" applyBorder="1" applyAlignment="1">
      <alignment horizontal="justify" vertical="top" wrapText="1"/>
    </xf>
    <xf numFmtId="0" fontId="69" fillId="29" borderId="12" xfId="85" applyNumberFormat="1" applyFont="1" applyFill="1" applyBorder="1" applyAlignment="1">
      <alignment horizontal="left" vertical="center"/>
    </xf>
    <xf numFmtId="0" fontId="4" fillId="0" borderId="17" xfId="0" applyFont="1" applyBorder="1" applyAlignment="1">
      <alignment horizontal="justify" wrapText="1"/>
    </xf>
    <xf numFmtId="14" fontId="75" fillId="0" borderId="12" xfId="407" applyNumberFormat="1" applyFont="1" applyBorder="1" applyAlignment="1">
      <alignment vertical="center"/>
    </xf>
    <xf numFmtId="0" fontId="4" fillId="0" borderId="28" xfId="85" applyNumberFormat="1" applyFont="1" applyFill="1" applyBorder="1" applyAlignment="1">
      <alignment horizontal="justify" vertical="top"/>
    </xf>
    <xf numFmtId="0" fontId="75" fillId="0" borderId="13" xfId="407" applyFont="1" applyBorder="1" applyAlignment="1">
      <alignment vertical="center"/>
    </xf>
    <xf numFmtId="0" fontId="4" fillId="0" borderId="14" xfId="85" applyNumberFormat="1" applyFont="1" applyFill="1" applyBorder="1" applyAlignment="1">
      <alignment horizontal="justify" vertical="top" wrapText="1"/>
    </xf>
    <xf numFmtId="14" fontId="75" fillId="0" borderId="15" xfId="407" applyNumberFormat="1" applyFont="1" applyBorder="1" applyAlignment="1">
      <alignment vertical="center"/>
    </xf>
    <xf numFmtId="0" fontId="4" fillId="0" borderId="21" xfId="85" applyNumberFormat="1" applyFont="1" applyFill="1" applyBorder="1" applyAlignment="1">
      <alignment horizontal="justify" vertical="top"/>
    </xf>
    <xf numFmtId="49" fontId="51" fillId="0" borderId="0" xfId="85" applyNumberFormat="1" applyFont="1" applyFill="1" applyBorder="1" applyAlignment="1">
      <alignment horizontal="left" vertical="center" wrapText="1"/>
    </xf>
    <xf numFmtId="0" fontId="54" fillId="0" borderId="0" xfId="85" applyNumberFormat="1" applyFont="1" applyFill="1" applyBorder="1" applyAlignment="1">
      <alignment horizontal="center" vertical="top" wrapText="1"/>
    </xf>
    <xf numFmtId="4" fontId="54" fillId="0" borderId="0" xfId="85" applyNumberFormat="1" applyFont="1" applyFill="1" applyBorder="1" applyAlignment="1">
      <alignment horizontal="center" vertical="top" wrapText="1"/>
    </xf>
    <xf numFmtId="4" fontId="69" fillId="0" borderId="0" xfId="85" applyNumberFormat="1" applyFont="1" applyFill="1" applyBorder="1" applyAlignment="1">
      <alignment horizontal="right" vertical="top" wrapText="1"/>
    </xf>
    <xf numFmtId="0" fontId="54" fillId="0" borderId="0" xfId="85" applyFont="1" applyFill="1" applyBorder="1"/>
    <xf numFmtId="49" fontId="50" fillId="0" borderId="0" xfId="85" applyNumberFormat="1" applyFont="1" applyFill="1" applyBorder="1" applyAlignment="1">
      <alignment horizontal="left" vertical="top"/>
    </xf>
    <xf numFmtId="0" fontId="6" fillId="0" borderId="0" xfId="85" applyNumberFormat="1" applyFont="1" applyFill="1" applyBorder="1" applyAlignment="1">
      <alignment horizontal="justify" vertical="top"/>
    </xf>
    <xf numFmtId="0" fontId="23" fillId="0" borderId="0" xfId="85" applyFont="1" applyFill="1" applyBorder="1" applyAlignment="1">
      <alignment horizontal="center" vertical="top" shrinkToFit="1"/>
    </xf>
    <xf numFmtId="4" fontId="4" fillId="0" borderId="0" xfId="85" applyNumberFormat="1" applyFont="1" applyFill="1" applyBorder="1" applyAlignment="1">
      <alignment horizontal="center" vertical="top" shrinkToFit="1"/>
    </xf>
    <xf numFmtId="4" fontId="6" fillId="0" borderId="0" xfId="85" applyNumberFormat="1" applyFont="1" applyFill="1" applyBorder="1" applyAlignment="1">
      <alignment horizontal="right" vertical="top" shrinkToFit="1"/>
    </xf>
    <xf numFmtId="0" fontId="4" fillId="0" borderId="15" xfId="85" applyNumberFormat="1" applyFont="1" applyFill="1" applyBorder="1" applyAlignment="1">
      <alignment horizontal="justify" vertical="top"/>
    </xf>
    <xf numFmtId="0" fontId="75" fillId="0" borderId="26" xfId="407" applyFont="1" applyBorder="1" applyAlignment="1">
      <alignment vertical="center"/>
    </xf>
    <xf numFmtId="4" fontId="4" fillId="0" borderId="16" xfId="59" applyNumberFormat="1" applyFont="1" applyFill="1" applyBorder="1" applyAlignment="1">
      <alignment horizontal="center" vertical="top" shrinkToFit="1"/>
    </xf>
    <xf numFmtId="0" fontId="4" fillId="0" borderId="16" xfId="85" applyFont="1" applyFill="1" applyBorder="1" applyAlignment="1">
      <alignment horizontal="center" vertical="top" shrinkToFit="1"/>
    </xf>
    <xf numFmtId="4" fontId="4" fillId="0" borderId="16" xfId="59" applyNumberFormat="1" applyFont="1" applyFill="1" applyBorder="1" applyAlignment="1">
      <alignment horizontal="right" vertical="top" shrinkToFit="1"/>
    </xf>
    <xf numFmtId="49" fontId="50" fillId="0" borderId="26" xfId="85" applyNumberFormat="1" applyFont="1" applyFill="1" applyBorder="1" applyAlignment="1">
      <alignment horizontal="left" vertical="top" wrapText="1"/>
    </xf>
    <xf numFmtId="49" fontId="50" fillId="0" borderId="28" xfId="85" applyNumberFormat="1" applyFont="1" applyFill="1" applyBorder="1" applyAlignment="1">
      <alignment horizontal="left" vertical="top" wrapText="1"/>
    </xf>
    <xf numFmtId="49" fontId="50" fillId="0" borderId="16" xfId="85" applyNumberFormat="1" applyFont="1" applyFill="1" applyBorder="1" applyAlignment="1">
      <alignment horizontal="left" vertical="top" wrapText="1"/>
    </xf>
    <xf numFmtId="0" fontId="75" fillId="0" borderId="27" xfId="407" applyFont="1" applyBorder="1" applyAlignment="1">
      <alignment vertical="center"/>
    </xf>
    <xf numFmtId="0" fontId="76" fillId="0" borderId="26" xfId="407" applyFont="1" applyBorder="1" applyAlignment="1">
      <alignment vertical="center"/>
    </xf>
    <xf numFmtId="0" fontId="75" fillId="0" borderId="26" xfId="407" applyFont="1" applyFill="1" applyBorder="1" applyAlignment="1">
      <alignment vertical="top" wrapText="1"/>
    </xf>
    <xf numFmtId="0" fontId="4" fillId="0" borderId="26" xfId="0" applyFont="1" applyBorder="1" applyAlignment="1">
      <alignment horizontal="justify" vertical="top" wrapText="1"/>
    </xf>
    <xf numFmtId="0" fontId="0" fillId="0" borderId="0" xfId="0" applyBorder="1" applyAlignment="1">
      <alignment horizontal="justify" vertical="top" wrapText="1"/>
    </xf>
    <xf numFmtId="0" fontId="0" fillId="0" borderId="23" xfId="0" applyBorder="1" applyAlignment="1">
      <alignment horizontal="justify" vertical="top" wrapText="1"/>
    </xf>
    <xf numFmtId="4" fontId="70" fillId="0" borderId="26" xfId="85" applyNumberFormat="1" applyFont="1" applyFill="1" applyBorder="1" applyAlignment="1">
      <alignment vertical="top"/>
    </xf>
    <xf numFmtId="4" fontId="54" fillId="0" borderId="26" xfId="85" applyNumberFormat="1" applyFont="1" applyFill="1" applyBorder="1"/>
    <xf numFmtId="0" fontId="4" fillId="0" borderId="26" xfId="86" applyFont="1" applyFill="1" applyBorder="1"/>
    <xf numFmtId="0" fontId="6" fillId="0" borderId="26" xfId="85" applyFont="1" applyFill="1" applyBorder="1"/>
    <xf numFmtId="0" fontId="54" fillId="0" borderId="26" xfId="85" applyFont="1" applyFill="1" applyBorder="1"/>
    <xf numFmtId="0" fontId="4" fillId="0" borderId="26" xfId="0" applyFont="1" applyFill="1" applyBorder="1" applyAlignment="1">
      <alignment horizontal="center" vertical="center" wrapText="1"/>
    </xf>
    <xf numFmtId="4" fontId="4" fillId="0" borderId="23" xfId="83" applyNumberFormat="1" applyFont="1" applyFill="1" applyBorder="1" applyAlignment="1" applyProtection="1">
      <alignment horizontal="right" vertical="top"/>
      <protection locked="0"/>
    </xf>
    <xf numFmtId="4" fontId="53" fillId="27" borderId="18" xfId="85" applyNumberFormat="1" applyFont="1" applyFill="1" applyBorder="1" applyAlignment="1">
      <alignment horizontal="right" vertical="top" wrapText="1"/>
    </xf>
    <xf numFmtId="0" fontId="54" fillId="0" borderId="21" xfId="85" applyFont="1" applyFill="1" applyBorder="1"/>
    <xf numFmtId="0" fontId="4" fillId="0" borderId="0" xfId="86" applyFont="1" applyFill="1" applyBorder="1"/>
    <xf numFmtId="0" fontId="69" fillId="29" borderId="15" xfId="85" applyNumberFormat="1" applyFont="1" applyFill="1" applyBorder="1" applyAlignment="1">
      <alignment horizontal="left" vertical="center"/>
    </xf>
    <xf numFmtId="0" fontId="78" fillId="29" borderId="27" xfId="85" applyNumberFormat="1" applyFont="1" applyFill="1" applyBorder="1" applyAlignment="1">
      <alignment horizontal="center" vertical="top"/>
    </xf>
    <xf numFmtId="4" fontId="78" fillId="29" borderId="21" xfId="85" applyNumberFormat="1" applyFont="1" applyFill="1" applyBorder="1" applyAlignment="1">
      <alignment horizontal="center" vertical="top"/>
    </xf>
    <xf numFmtId="4" fontId="78" fillId="29" borderId="22" xfId="85" applyNumberFormat="1" applyFont="1" applyFill="1" applyBorder="1" applyAlignment="1">
      <alignment horizontal="right" vertical="top"/>
    </xf>
    <xf numFmtId="4" fontId="69" fillId="29" borderId="15" xfId="85" applyNumberFormat="1" applyFont="1" applyFill="1" applyBorder="1" applyAlignment="1">
      <alignment horizontal="right" vertical="top"/>
    </xf>
    <xf numFmtId="49" fontId="73" fillId="29" borderId="15" xfId="85" applyNumberFormat="1" applyFont="1" applyFill="1" applyBorder="1" applyAlignment="1">
      <alignment horizontal="left" vertical="center"/>
    </xf>
    <xf numFmtId="49" fontId="73" fillId="0" borderId="21" xfId="85" applyNumberFormat="1" applyFont="1" applyFill="1" applyBorder="1" applyAlignment="1">
      <alignment horizontal="left"/>
    </xf>
    <xf numFmtId="0" fontId="68" fillId="0" borderId="21" xfId="85" applyNumberFormat="1" applyFont="1" applyFill="1" applyBorder="1" applyAlignment="1">
      <alignment horizontal="justify"/>
    </xf>
    <xf numFmtId="4" fontId="56" fillId="0" borderId="21" xfId="85" applyNumberFormat="1" applyFont="1" applyFill="1" applyBorder="1" applyAlignment="1">
      <alignment horizontal="center" vertical="top" shrinkToFit="1"/>
    </xf>
    <xf numFmtId="4" fontId="56" fillId="0" borderId="21" xfId="59" applyNumberFormat="1" applyFont="1" applyFill="1" applyBorder="1" applyAlignment="1">
      <alignment horizontal="center" vertical="top" shrinkToFit="1"/>
    </xf>
    <xf numFmtId="4" fontId="68" fillId="0" borderId="21" xfId="85" applyNumberFormat="1" applyFont="1" applyFill="1" applyBorder="1" applyAlignment="1">
      <alignment horizontal="right" vertical="top" shrinkToFit="1"/>
    </xf>
    <xf numFmtId="4" fontId="6" fillId="0" borderId="0" xfId="85" applyNumberFormat="1" applyFont="1" applyBorder="1" applyAlignment="1">
      <alignment vertical="top"/>
    </xf>
    <xf numFmtId="0" fontId="4" fillId="0" borderId="0" xfId="85" applyFont="1" applyAlignment="1">
      <alignment vertical="top"/>
    </xf>
    <xf numFmtId="0" fontId="76" fillId="0" borderId="13" xfId="407" applyFont="1" applyBorder="1" applyAlignment="1">
      <alignment vertical="center"/>
    </xf>
    <xf numFmtId="0" fontId="4" fillId="0" borderId="13" xfId="0" applyFont="1" applyBorder="1" applyAlignment="1">
      <alignment horizontal="justify" wrapText="1"/>
    </xf>
    <xf numFmtId="0" fontId="4" fillId="0" borderId="0" xfId="0" applyFont="1" applyBorder="1" applyAlignment="1">
      <alignment horizontal="justify" vertical="top" wrapText="1"/>
    </xf>
    <xf numFmtId="49" fontId="80" fillId="27" borderId="12" xfId="85" applyNumberFormat="1" applyFont="1" applyFill="1" applyBorder="1" applyAlignment="1">
      <alignment horizontal="left" vertical="center"/>
    </xf>
    <xf numFmtId="0" fontId="80" fillId="27" borderId="16" xfId="85" applyNumberFormat="1" applyFont="1" applyFill="1" applyBorder="1" applyAlignment="1">
      <alignment horizontal="left" vertical="center" wrapText="1"/>
    </xf>
    <xf numFmtId="0" fontId="80" fillId="27" borderId="17" xfId="85" applyNumberFormat="1" applyFont="1" applyFill="1" applyBorder="1" applyAlignment="1">
      <alignment horizontal="center" vertical="top" wrapText="1"/>
    </xf>
    <xf numFmtId="4" fontId="80" fillId="27" borderId="17" xfId="85" applyNumberFormat="1" applyFont="1" applyFill="1" applyBorder="1" applyAlignment="1">
      <alignment horizontal="center" vertical="top" wrapText="1"/>
    </xf>
    <xf numFmtId="4" fontId="80" fillId="27" borderId="17" xfId="85" applyNumberFormat="1" applyFont="1" applyFill="1" applyBorder="1" applyAlignment="1">
      <alignment horizontal="right" vertical="top" wrapText="1"/>
    </xf>
    <xf numFmtId="4" fontId="80" fillId="27" borderId="12" xfId="85" applyNumberFormat="1" applyFont="1" applyFill="1" applyBorder="1" applyAlignment="1">
      <alignment horizontal="right" vertical="top" wrapText="1"/>
    </xf>
    <xf numFmtId="0" fontId="81" fillId="0" borderId="0" xfId="85" applyNumberFormat="1" applyFont="1" applyFill="1" applyAlignment="1">
      <alignment horizontal="justify" vertical="top"/>
    </xf>
    <xf numFmtId="0" fontId="82" fillId="0" borderId="16" xfId="85" applyNumberFormat="1" applyFont="1" applyFill="1" applyBorder="1" applyAlignment="1">
      <alignment horizontal="left" vertical="center"/>
    </xf>
    <xf numFmtId="0" fontId="83" fillId="0" borderId="17" xfId="85" applyNumberFormat="1" applyFont="1" applyFill="1" applyBorder="1" applyAlignment="1">
      <alignment horizontal="center" vertical="top" wrapText="1"/>
    </xf>
    <xf numFmtId="4" fontId="83" fillId="0" borderId="17" xfId="85" applyNumberFormat="1" applyFont="1" applyFill="1" applyBorder="1" applyAlignment="1">
      <alignment horizontal="center" vertical="top" wrapText="1"/>
    </xf>
    <xf numFmtId="4" fontId="82" fillId="0" borderId="17" xfId="85" applyNumberFormat="1" applyFont="1" applyFill="1" applyBorder="1" applyAlignment="1">
      <alignment horizontal="right" vertical="top" wrapText="1"/>
    </xf>
    <xf numFmtId="4" fontId="82" fillId="0" borderId="12" xfId="85" applyNumberFormat="1" applyFont="1" applyFill="1" applyBorder="1" applyAlignment="1">
      <alignment horizontal="right" vertical="top" wrapText="1"/>
    </xf>
    <xf numFmtId="0" fontId="82" fillId="0" borderId="27" xfId="85" applyNumberFormat="1" applyFont="1" applyFill="1" applyBorder="1" applyAlignment="1">
      <alignment horizontal="left" vertical="center"/>
    </xf>
    <xf numFmtId="0" fontId="83" fillId="0" borderId="21" xfId="85" applyNumberFormat="1" applyFont="1" applyFill="1" applyBorder="1" applyAlignment="1">
      <alignment horizontal="center" vertical="top" wrapText="1"/>
    </xf>
    <xf numFmtId="4" fontId="83" fillId="0" borderId="21" xfId="85" applyNumberFormat="1" applyFont="1" applyFill="1" applyBorder="1" applyAlignment="1">
      <alignment horizontal="center" vertical="top" wrapText="1"/>
    </xf>
    <xf numFmtId="4" fontId="82" fillId="0" borderId="21" xfId="85" applyNumberFormat="1" applyFont="1" applyFill="1" applyBorder="1" applyAlignment="1">
      <alignment horizontal="right" vertical="top" wrapText="1"/>
    </xf>
    <xf numFmtId="4" fontId="82" fillId="0" borderId="15" xfId="85" applyNumberFormat="1" applyFont="1" applyFill="1" applyBorder="1" applyAlignment="1">
      <alignment horizontal="right" vertical="top" wrapText="1"/>
    </xf>
    <xf numFmtId="4" fontId="82" fillId="29" borderId="12" xfId="85" applyNumberFormat="1" applyFont="1" applyFill="1" applyBorder="1" applyAlignment="1">
      <alignment horizontal="right" vertical="top" wrapText="1"/>
    </xf>
    <xf numFmtId="49" fontId="82" fillId="0" borderId="12" xfId="85" applyNumberFormat="1" applyFont="1" applyFill="1" applyBorder="1" applyAlignment="1">
      <alignment horizontal="center" vertical="center" wrapText="1"/>
    </xf>
    <xf numFmtId="49" fontId="82" fillId="0" borderId="15" xfId="85" applyNumberFormat="1" applyFont="1" applyFill="1" applyBorder="1" applyAlignment="1">
      <alignment horizontal="center" vertical="center" wrapText="1"/>
    </xf>
    <xf numFmtId="49" fontId="73" fillId="0" borderId="0" xfId="85" applyNumberFormat="1" applyFont="1" applyFill="1" applyBorder="1" applyAlignment="1">
      <alignment horizontal="left"/>
    </xf>
    <xf numFmtId="0" fontId="68" fillId="0" borderId="0" xfId="85" applyNumberFormat="1" applyFont="1" applyFill="1" applyBorder="1" applyAlignment="1">
      <alignment horizontal="justify"/>
    </xf>
    <xf numFmtId="4" fontId="56" fillId="0" borderId="0" xfId="85" applyNumberFormat="1" applyFont="1" applyFill="1" applyBorder="1" applyAlignment="1">
      <alignment horizontal="center" vertical="top" shrinkToFit="1"/>
    </xf>
    <xf numFmtId="4" fontId="56" fillId="0" borderId="0" xfId="59" applyNumberFormat="1" applyFont="1" applyFill="1" applyBorder="1" applyAlignment="1">
      <alignment horizontal="center" vertical="top" shrinkToFit="1"/>
    </xf>
    <xf numFmtId="4" fontId="68" fillId="0" borderId="0" xfId="85" applyNumberFormat="1" applyFont="1" applyFill="1" applyBorder="1" applyAlignment="1">
      <alignment horizontal="right" vertical="top" shrinkToFit="1"/>
    </xf>
    <xf numFmtId="0" fontId="4" fillId="0" borderId="28" xfId="0" applyNumberFormat="1" applyFont="1" applyBorder="1" applyAlignment="1">
      <alignment horizontal="justify" vertical="top" wrapText="1"/>
    </xf>
    <xf numFmtId="0" fontId="4" fillId="0" borderId="24" xfId="0" applyNumberFormat="1" applyFont="1" applyBorder="1" applyAlignment="1">
      <alignment horizontal="justify" vertical="top" wrapText="1"/>
    </xf>
    <xf numFmtId="0" fontId="4" fillId="0" borderId="25" xfId="0" applyNumberFormat="1" applyFont="1" applyBorder="1" applyAlignment="1">
      <alignment horizontal="justify" vertical="top" wrapText="1"/>
    </xf>
    <xf numFmtId="0" fontId="4" fillId="0" borderId="26" xfId="0" applyNumberFormat="1" applyFont="1" applyBorder="1" applyAlignment="1">
      <alignment horizontal="justify" vertical="top" wrapText="1"/>
    </xf>
    <xf numFmtId="0" fontId="0" fillId="0" borderId="0" xfId="0" applyNumberFormat="1" applyBorder="1" applyAlignment="1">
      <alignment horizontal="justify" vertical="top"/>
    </xf>
    <xf numFmtId="0" fontId="0" fillId="0" borderId="23" xfId="0" applyNumberFormat="1" applyBorder="1" applyAlignment="1">
      <alignment horizontal="justify" vertical="top"/>
    </xf>
    <xf numFmtId="0" fontId="51" fillId="0" borderId="0" xfId="85" applyNumberFormat="1" applyFont="1" applyFill="1" applyBorder="1" applyAlignment="1">
      <alignment horizontal="center" vertical="center" wrapText="1"/>
    </xf>
    <xf numFmtId="49" fontId="0" fillId="0" borderId="0" xfId="0" applyNumberFormat="1" applyBorder="1" applyAlignment="1">
      <alignment horizontal="center" vertical="center"/>
    </xf>
    <xf numFmtId="0" fontId="50" fillId="0" borderId="0" xfId="85" applyNumberFormat="1" applyFont="1" applyFill="1" applyBorder="1" applyAlignment="1">
      <alignment horizontal="center" vertical="center" wrapText="1"/>
    </xf>
    <xf numFmtId="0" fontId="51" fillId="0" borderId="24" xfId="0" applyFont="1" applyBorder="1" applyAlignment="1">
      <alignment horizontal="center" vertical="center" wrapText="1"/>
    </xf>
    <xf numFmtId="0" fontId="22" fillId="0" borderId="26" xfId="0" applyFont="1" applyBorder="1" applyAlignment="1">
      <alignment horizontal="center" vertical="center"/>
    </xf>
    <xf numFmtId="0" fontId="22" fillId="0" borderId="0" xfId="0" applyFont="1" applyBorder="1" applyAlignment="1">
      <alignment horizontal="center" vertical="center"/>
    </xf>
    <xf numFmtId="0" fontId="22" fillId="0" borderId="23" xfId="0" applyFont="1" applyBorder="1" applyAlignment="1">
      <alignment horizontal="center" vertical="center"/>
    </xf>
    <xf numFmtId="0" fontId="0" fillId="0" borderId="26" xfId="0" applyBorder="1" applyAlignment="1">
      <alignment horizontal="center"/>
    </xf>
    <xf numFmtId="0" fontId="0" fillId="0" borderId="0" xfId="0" applyBorder="1" applyAlignment="1">
      <alignment horizontal="center"/>
    </xf>
    <xf numFmtId="0" fontId="0" fillId="0" borderId="23" xfId="0" applyBorder="1" applyAlignment="1">
      <alignment horizontal="center"/>
    </xf>
    <xf numFmtId="0" fontId="5" fillId="0" borderId="26" xfId="0" applyFont="1" applyBorder="1" applyAlignment="1">
      <alignment horizontal="left"/>
    </xf>
    <xf numFmtId="0" fontId="5" fillId="0" borderId="0" xfId="0" applyFont="1" applyBorder="1" applyAlignment="1">
      <alignment horizontal="left"/>
    </xf>
    <xf numFmtId="0" fontId="5" fillId="0" borderId="23" xfId="0" applyFont="1" applyBorder="1" applyAlignment="1">
      <alignment horizontal="left"/>
    </xf>
    <xf numFmtId="0" fontId="4" fillId="0" borderId="26" xfId="0" applyFont="1" applyBorder="1" applyAlignment="1">
      <alignment horizontal="justify" vertical="top" wrapText="1"/>
    </xf>
    <xf numFmtId="0" fontId="0" fillId="0" borderId="0" xfId="0" applyBorder="1" applyAlignment="1">
      <alignment horizontal="justify" vertical="top" wrapText="1"/>
    </xf>
    <xf numFmtId="0" fontId="0" fillId="0" borderId="23" xfId="0" applyBorder="1" applyAlignment="1">
      <alignment horizontal="justify" vertical="top" wrapText="1"/>
    </xf>
    <xf numFmtId="49" fontId="50" fillId="0" borderId="27" xfId="85" applyNumberFormat="1" applyFont="1" applyFill="1" applyBorder="1" applyAlignment="1">
      <alignment horizontal="center" vertical="top"/>
    </xf>
    <xf numFmtId="49" fontId="50" fillId="0" borderId="21" xfId="85" applyNumberFormat="1" applyFont="1" applyFill="1" applyBorder="1" applyAlignment="1">
      <alignment horizontal="center" vertical="top"/>
    </xf>
    <xf numFmtId="49" fontId="50" fillId="0" borderId="22" xfId="85" applyNumberFormat="1" applyFont="1" applyFill="1" applyBorder="1" applyAlignment="1">
      <alignment horizontal="center" vertical="top"/>
    </xf>
    <xf numFmtId="0" fontId="4" fillId="0" borderId="0" xfId="0" applyFont="1" applyBorder="1" applyAlignment="1">
      <alignment horizontal="justify" vertical="top" wrapText="1"/>
    </xf>
    <xf numFmtId="0" fontId="4" fillId="0" borderId="23" xfId="0" applyFont="1" applyBorder="1" applyAlignment="1">
      <alignment horizontal="justify" vertical="top" wrapText="1"/>
    </xf>
    <xf numFmtId="0" fontId="51" fillId="0" borderId="31" xfId="0" applyFont="1" applyBorder="1" applyAlignment="1">
      <alignment horizontal="center" vertical="center" wrapText="1"/>
    </xf>
    <xf numFmtId="0" fontId="51" fillId="0" borderId="32" xfId="0" applyFont="1" applyBorder="1" applyAlignment="1">
      <alignment horizontal="center" vertical="center" wrapText="1"/>
    </xf>
    <xf numFmtId="0" fontId="51" fillId="0" borderId="33" xfId="0" applyFont="1" applyBorder="1" applyAlignment="1">
      <alignment horizontal="center" vertical="center" wrapText="1"/>
    </xf>
    <xf numFmtId="0" fontId="51" fillId="0" borderId="34" xfId="0" applyFont="1" applyBorder="1" applyAlignment="1">
      <alignment horizontal="center" vertical="center" wrapText="1"/>
    </xf>
    <xf numFmtId="0" fontId="82" fillId="29" borderId="16" xfId="85" applyNumberFormat="1" applyFont="1" applyFill="1" applyBorder="1" applyAlignment="1">
      <alignment horizontal="right" vertical="center" wrapText="1"/>
    </xf>
    <xf numFmtId="0" fontId="82" fillId="29" borderId="17" xfId="85" applyNumberFormat="1" applyFont="1" applyFill="1" applyBorder="1" applyAlignment="1">
      <alignment horizontal="right" vertical="center" wrapText="1"/>
    </xf>
    <xf numFmtId="0" fontId="82" fillId="29" borderId="18" xfId="85" applyNumberFormat="1" applyFont="1" applyFill="1" applyBorder="1" applyAlignment="1">
      <alignment horizontal="right" vertical="center" wrapText="1"/>
    </xf>
    <xf numFmtId="49" fontId="80" fillId="0" borderId="16" xfId="85" applyNumberFormat="1" applyFont="1" applyFill="1" applyBorder="1" applyAlignment="1">
      <alignment horizontal="center" vertical="center"/>
    </xf>
    <xf numFmtId="49" fontId="80" fillId="0" borderId="17" xfId="85" applyNumberFormat="1" applyFont="1" applyFill="1" applyBorder="1" applyAlignment="1">
      <alignment horizontal="center" vertical="center"/>
    </xf>
    <xf numFmtId="49" fontId="80" fillId="0" borderId="18" xfId="85" applyNumberFormat="1" applyFont="1" applyFill="1" applyBorder="1" applyAlignment="1">
      <alignment horizontal="center" vertical="center"/>
    </xf>
  </cellXfs>
  <cellStyles count="410">
    <cellStyle name="_Procjena opremanja Busevec - Lekenik" xfId="1" xr:uid="{00000000-0005-0000-0000-000000000000}"/>
    <cellStyle name="20% - Accent1" xfId="2" xr:uid="{00000000-0005-0000-0000-000001000000}"/>
    <cellStyle name="20% - Accent1 2" xfId="3" xr:uid="{00000000-0005-0000-0000-000002000000}"/>
    <cellStyle name="20% - Accent1 2 2" xfId="126" xr:uid="{00000000-0005-0000-0000-000003000000}"/>
    <cellStyle name="20% - Accent1 2 3" xfId="125" xr:uid="{00000000-0005-0000-0000-000004000000}"/>
    <cellStyle name="20% - Accent1 3" xfId="127" xr:uid="{00000000-0005-0000-0000-000005000000}"/>
    <cellStyle name="20% - Accent1 4" xfId="128" xr:uid="{00000000-0005-0000-0000-000006000000}"/>
    <cellStyle name="20% - Accent2" xfId="4" xr:uid="{00000000-0005-0000-0000-000007000000}"/>
    <cellStyle name="20% - Accent2 2" xfId="5" xr:uid="{00000000-0005-0000-0000-000008000000}"/>
    <cellStyle name="20% - Accent2 2 2" xfId="130" xr:uid="{00000000-0005-0000-0000-000009000000}"/>
    <cellStyle name="20% - Accent2 2 3" xfId="129" xr:uid="{00000000-0005-0000-0000-00000A000000}"/>
    <cellStyle name="20% - Accent2 3" xfId="131" xr:uid="{00000000-0005-0000-0000-00000B000000}"/>
    <cellStyle name="20% - Accent2 4" xfId="132" xr:uid="{00000000-0005-0000-0000-00000C000000}"/>
    <cellStyle name="20% - Accent3" xfId="6" xr:uid="{00000000-0005-0000-0000-00000D000000}"/>
    <cellStyle name="20% - Accent3 2" xfId="7" xr:uid="{00000000-0005-0000-0000-00000E000000}"/>
    <cellStyle name="20% - Accent3 2 2" xfId="134" xr:uid="{00000000-0005-0000-0000-00000F000000}"/>
    <cellStyle name="20% - Accent3 2 3" xfId="133" xr:uid="{00000000-0005-0000-0000-000010000000}"/>
    <cellStyle name="20% - Accent3 3" xfId="135" xr:uid="{00000000-0005-0000-0000-000011000000}"/>
    <cellStyle name="20% - Accent3 4" xfId="136" xr:uid="{00000000-0005-0000-0000-000012000000}"/>
    <cellStyle name="20% - Accent4" xfId="8" xr:uid="{00000000-0005-0000-0000-000013000000}"/>
    <cellStyle name="20% - Accent4 2" xfId="9" xr:uid="{00000000-0005-0000-0000-000014000000}"/>
    <cellStyle name="20% - Accent4 2 2" xfId="138" xr:uid="{00000000-0005-0000-0000-000015000000}"/>
    <cellStyle name="20% - Accent4 2 3" xfId="137" xr:uid="{00000000-0005-0000-0000-000016000000}"/>
    <cellStyle name="20% - Accent4 3" xfId="139" xr:uid="{00000000-0005-0000-0000-000017000000}"/>
    <cellStyle name="20% - Accent4 4" xfId="140" xr:uid="{00000000-0005-0000-0000-000018000000}"/>
    <cellStyle name="20% - Accent5" xfId="10" xr:uid="{00000000-0005-0000-0000-000019000000}"/>
    <cellStyle name="20% - Accent5 2" xfId="11" xr:uid="{00000000-0005-0000-0000-00001A000000}"/>
    <cellStyle name="20% - Accent5 2 2" xfId="142" xr:uid="{00000000-0005-0000-0000-00001B000000}"/>
    <cellStyle name="20% - Accent5 2 3" xfId="141" xr:uid="{00000000-0005-0000-0000-00001C000000}"/>
    <cellStyle name="20% - Accent5 3" xfId="143" xr:uid="{00000000-0005-0000-0000-00001D000000}"/>
    <cellStyle name="20% - Accent5 4" xfId="144" xr:uid="{00000000-0005-0000-0000-00001E000000}"/>
    <cellStyle name="20% - Accent6" xfId="12" xr:uid="{00000000-0005-0000-0000-00001F000000}"/>
    <cellStyle name="20% - Accent6 2" xfId="13" xr:uid="{00000000-0005-0000-0000-000020000000}"/>
    <cellStyle name="20% - Accent6 2 2" xfId="146" xr:uid="{00000000-0005-0000-0000-000021000000}"/>
    <cellStyle name="20% - Accent6 2 3" xfId="145" xr:uid="{00000000-0005-0000-0000-000022000000}"/>
    <cellStyle name="20% - Accent6 3" xfId="147" xr:uid="{00000000-0005-0000-0000-000023000000}"/>
    <cellStyle name="20% - Accent6 4" xfId="148" xr:uid="{00000000-0005-0000-0000-000024000000}"/>
    <cellStyle name="20% - Isticanje1" xfId="149" xr:uid="{00000000-0005-0000-0000-000025000000}"/>
    <cellStyle name="20% - Isticanje1 2" xfId="150" xr:uid="{00000000-0005-0000-0000-000026000000}"/>
    <cellStyle name="20% - Isticanje1_2014-12-03 Tender B Manastir - most Drava" xfId="151" xr:uid="{00000000-0005-0000-0000-000027000000}"/>
    <cellStyle name="20% - Isticanje2" xfId="152" xr:uid="{00000000-0005-0000-0000-000028000000}"/>
    <cellStyle name="20% - Isticanje2 2" xfId="153" xr:uid="{00000000-0005-0000-0000-000029000000}"/>
    <cellStyle name="20% - Isticanje2_2014-12-03 Tender B Manastir - most Drava" xfId="154" xr:uid="{00000000-0005-0000-0000-00002A000000}"/>
    <cellStyle name="20% - Isticanje3" xfId="155" xr:uid="{00000000-0005-0000-0000-00002B000000}"/>
    <cellStyle name="20% - Isticanje3 2" xfId="156" xr:uid="{00000000-0005-0000-0000-00002C000000}"/>
    <cellStyle name="20% - Isticanje3_2014-12-03 Tender B Manastir - most Drava" xfId="157" xr:uid="{00000000-0005-0000-0000-00002D000000}"/>
    <cellStyle name="20% - Isticanje4" xfId="158" xr:uid="{00000000-0005-0000-0000-00002E000000}"/>
    <cellStyle name="20% - Isticanje4 2" xfId="159" xr:uid="{00000000-0005-0000-0000-00002F000000}"/>
    <cellStyle name="20% - Isticanje4_2014-12-03 Tender B Manastir - most Drava" xfId="160" xr:uid="{00000000-0005-0000-0000-000030000000}"/>
    <cellStyle name="20% - Isticanje5" xfId="161" xr:uid="{00000000-0005-0000-0000-000031000000}"/>
    <cellStyle name="20% - Isticanje5 2" xfId="162" xr:uid="{00000000-0005-0000-0000-000032000000}"/>
    <cellStyle name="20% - Isticanje5_2014-12-03 Tender B Manastir - most Drava" xfId="163" xr:uid="{00000000-0005-0000-0000-000033000000}"/>
    <cellStyle name="20% - Isticanje6" xfId="164" xr:uid="{00000000-0005-0000-0000-000034000000}"/>
    <cellStyle name="20% - Isticanje6 2" xfId="165" xr:uid="{00000000-0005-0000-0000-000035000000}"/>
    <cellStyle name="20% - Isticanje6_2014-12-03 Tender B Manastir - most Drava" xfId="166" xr:uid="{00000000-0005-0000-0000-000036000000}"/>
    <cellStyle name="40% - Accent1" xfId="14" xr:uid="{00000000-0005-0000-0000-000037000000}"/>
    <cellStyle name="40% - Accent1 2" xfId="15" xr:uid="{00000000-0005-0000-0000-000038000000}"/>
    <cellStyle name="40% - Accent1 2 2" xfId="168" xr:uid="{00000000-0005-0000-0000-000039000000}"/>
    <cellStyle name="40% - Accent1 2 3" xfId="167" xr:uid="{00000000-0005-0000-0000-00003A000000}"/>
    <cellStyle name="40% - Accent1 3" xfId="169" xr:uid="{00000000-0005-0000-0000-00003B000000}"/>
    <cellStyle name="40% - Accent1 4" xfId="170" xr:uid="{00000000-0005-0000-0000-00003C000000}"/>
    <cellStyle name="40% - Accent2" xfId="16" xr:uid="{00000000-0005-0000-0000-00003D000000}"/>
    <cellStyle name="40% - Accent2 2" xfId="17" xr:uid="{00000000-0005-0000-0000-00003E000000}"/>
    <cellStyle name="40% - Accent2 2 2" xfId="172" xr:uid="{00000000-0005-0000-0000-00003F000000}"/>
    <cellStyle name="40% - Accent2 2 3" xfId="171" xr:uid="{00000000-0005-0000-0000-000040000000}"/>
    <cellStyle name="40% - Accent2 3" xfId="173" xr:uid="{00000000-0005-0000-0000-000041000000}"/>
    <cellStyle name="40% - Accent2 4" xfId="174" xr:uid="{00000000-0005-0000-0000-000042000000}"/>
    <cellStyle name="40% - Accent3" xfId="18" xr:uid="{00000000-0005-0000-0000-000043000000}"/>
    <cellStyle name="40% - Accent3 2" xfId="19" xr:uid="{00000000-0005-0000-0000-000044000000}"/>
    <cellStyle name="40% - Accent3 2 2" xfId="176" xr:uid="{00000000-0005-0000-0000-000045000000}"/>
    <cellStyle name="40% - Accent3 2 3" xfId="175" xr:uid="{00000000-0005-0000-0000-000046000000}"/>
    <cellStyle name="40% - Accent3 3" xfId="177" xr:uid="{00000000-0005-0000-0000-000047000000}"/>
    <cellStyle name="40% - Accent3 4" xfId="178" xr:uid="{00000000-0005-0000-0000-000048000000}"/>
    <cellStyle name="40% - Accent4" xfId="20" xr:uid="{00000000-0005-0000-0000-000049000000}"/>
    <cellStyle name="40% - Accent4 2" xfId="21" xr:uid="{00000000-0005-0000-0000-00004A000000}"/>
    <cellStyle name="40% - Accent4 2 2" xfId="180" xr:uid="{00000000-0005-0000-0000-00004B000000}"/>
    <cellStyle name="40% - Accent4 2 3" xfId="179" xr:uid="{00000000-0005-0000-0000-00004C000000}"/>
    <cellStyle name="40% - Accent4 3" xfId="181" xr:uid="{00000000-0005-0000-0000-00004D000000}"/>
    <cellStyle name="40% - Accent4 4" xfId="182" xr:uid="{00000000-0005-0000-0000-00004E000000}"/>
    <cellStyle name="40% - Accent5" xfId="22" xr:uid="{00000000-0005-0000-0000-00004F000000}"/>
    <cellStyle name="40% - Accent5 2" xfId="23" xr:uid="{00000000-0005-0000-0000-000050000000}"/>
    <cellStyle name="40% - Accent5 2 2" xfId="184" xr:uid="{00000000-0005-0000-0000-000051000000}"/>
    <cellStyle name="40% - Accent5 2 3" xfId="183" xr:uid="{00000000-0005-0000-0000-000052000000}"/>
    <cellStyle name="40% - Accent5 3" xfId="185" xr:uid="{00000000-0005-0000-0000-000053000000}"/>
    <cellStyle name="40% - Accent5 3 2" xfId="379" xr:uid="{00000000-0005-0000-0000-000054000000}"/>
    <cellStyle name="40% - Accent5 3 2 2" xfId="399" xr:uid="{00000000-0005-0000-0000-000055000000}"/>
    <cellStyle name="40% - Accent5 3 3" xfId="390" xr:uid="{00000000-0005-0000-0000-000056000000}"/>
    <cellStyle name="40% - Accent5 4" xfId="186" xr:uid="{00000000-0005-0000-0000-000057000000}"/>
    <cellStyle name="40% - Accent5 5" xfId="187" xr:uid="{00000000-0005-0000-0000-000058000000}"/>
    <cellStyle name="40% - Accent6" xfId="24" xr:uid="{00000000-0005-0000-0000-000059000000}"/>
    <cellStyle name="40% - Accent6 2" xfId="25" xr:uid="{00000000-0005-0000-0000-00005A000000}"/>
    <cellStyle name="40% - Accent6 2 2" xfId="189" xr:uid="{00000000-0005-0000-0000-00005B000000}"/>
    <cellStyle name="40% - Accent6 2 3" xfId="188" xr:uid="{00000000-0005-0000-0000-00005C000000}"/>
    <cellStyle name="40% - Accent6 3" xfId="190" xr:uid="{00000000-0005-0000-0000-00005D000000}"/>
    <cellStyle name="40% - Accent6 4" xfId="191" xr:uid="{00000000-0005-0000-0000-00005E000000}"/>
    <cellStyle name="40% - Isticanje2" xfId="192" xr:uid="{00000000-0005-0000-0000-00005F000000}"/>
    <cellStyle name="40% - Isticanje2 2" xfId="193" xr:uid="{00000000-0005-0000-0000-000060000000}"/>
    <cellStyle name="40% - Isticanje2_2014-12-03 Tender B Manastir - most Drava" xfId="194" xr:uid="{00000000-0005-0000-0000-000061000000}"/>
    <cellStyle name="40% - Isticanje3" xfId="195" xr:uid="{00000000-0005-0000-0000-000062000000}"/>
    <cellStyle name="40% - Isticanje3 2" xfId="196" xr:uid="{00000000-0005-0000-0000-000063000000}"/>
    <cellStyle name="40% - Isticanje3_2014-12-03 Tender B Manastir - most Drava" xfId="197" xr:uid="{00000000-0005-0000-0000-000064000000}"/>
    <cellStyle name="40% - Isticanje4" xfId="198" xr:uid="{00000000-0005-0000-0000-000065000000}"/>
    <cellStyle name="40% - Isticanje4 2" xfId="199" xr:uid="{00000000-0005-0000-0000-000066000000}"/>
    <cellStyle name="40% - Isticanje4_2014-12-03 Tender B Manastir - most Drava" xfId="200" xr:uid="{00000000-0005-0000-0000-000067000000}"/>
    <cellStyle name="40% - Isticanje5" xfId="201" xr:uid="{00000000-0005-0000-0000-000068000000}"/>
    <cellStyle name="40% - Isticanje5 2" xfId="202" xr:uid="{00000000-0005-0000-0000-000069000000}"/>
    <cellStyle name="40% - Isticanje5 3" xfId="203" xr:uid="{00000000-0005-0000-0000-00006A000000}"/>
    <cellStyle name="40% - Isticanje5 3 2" xfId="380" xr:uid="{00000000-0005-0000-0000-00006B000000}"/>
    <cellStyle name="40% - Isticanje5 3 2 2" xfId="400" xr:uid="{00000000-0005-0000-0000-00006C000000}"/>
    <cellStyle name="40% - Isticanje5 3 3" xfId="391" xr:uid="{00000000-0005-0000-0000-00006D000000}"/>
    <cellStyle name="40% - Isticanje5 5" xfId="204" xr:uid="{00000000-0005-0000-0000-00006E000000}"/>
    <cellStyle name="40% - Isticanje5 5 2" xfId="381" xr:uid="{00000000-0005-0000-0000-00006F000000}"/>
    <cellStyle name="40% - Isticanje5 5 2 2" xfId="401" xr:uid="{00000000-0005-0000-0000-000070000000}"/>
    <cellStyle name="40% - Isticanje5 5 3" xfId="392" xr:uid="{00000000-0005-0000-0000-000071000000}"/>
    <cellStyle name="40% - Isticanje5_2014-12-03 Tender B Manastir - most Drava" xfId="205" xr:uid="{00000000-0005-0000-0000-000072000000}"/>
    <cellStyle name="40% - Isticanje6" xfId="206" xr:uid="{00000000-0005-0000-0000-000073000000}"/>
    <cellStyle name="40% - Isticanje6 2" xfId="207" xr:uid="{00000000-0005-0000-0000-000074000000}"/>
    <cellStyle name="40% - Isticanje6_2014-12-03 Tender B Manastir - most Drava" xfId="208" xr:uid="{00000000-0005-0000-0000-000075000000}"/>
    <cellStyle name="40% - Naglasak1" xfId="209" xr:uid="{00000000-0005-0000-0000-000076000000}"/>
    <cellStyle name="40% - Naglasak1 2" xfId="210" xr:uid="{00000000-0005-0000-0000-000077000000}"/>
    <cellStyle name="40% - Naglasak1_2014-12-03 Tender B Manastir - most Drava" xfId="211" xr:uid="{00000000-0005-0000-0000-000078000000}"/>
    <cellStyle name="60% - Accent1" xfId="26" xr:uid="{00000000-0005-0000-0000-000079000000}"/>
    <cellStyle name="60% - Accent1 2" xfId="27" xr:uid="{00000000-0005-0000-0000-00007A000000}"/>
    <cellStyle name="60% - Accent1 2 2" xfId="212" xr:uid="{00000000-0005-0000-0000-00007B000000}"/>
    <cellStyle name="60% - Accent1 3" xfId="213" xr:uid="{00000000-0005-0000-0000-00007C000000}"/>
    <cellStyle name="60% - Accent2" xfId="28" xr:uid="{00000000-0005-0000-0000-00007D000000}"/>
    <cellStyle name="60% - Accent2 2" xfId="29" xr:uid="{00000000-0005-0000-0000-00007E000000}"/>
    <cellStyle name="60% - Accent2 2 2" xfId="214" xr:uid="{00000000-0005-0000-0000-00007F000000}"/>
    <cellStyle name="60% - Accent2 3" xfId="215" xr:uid="{00000000-0005-0000-0000-000080000000}"/>
    <cellStyle name="60% - Accent3" xfId="30" xr:uid="{00000000-0005-0000-0000-000081000000}"/>
    <cellStyle name="60% - Accent3 2" xfId="31" xr:uid="{00000000-0005-0000-0000-000082000000}"/>
    <cellStyle name="60% - Accent3 2 2" xfId="216" xr:uid="{00000000-0005-0000-0000-000083000000}"/>
    <cellStyle name="60% - Accent3 3" xfId="217" xr:uid="{00000000-0005-0000-0000-000084000000}"/>
    <cellStyle name="60% - Accent4" xfId="32" xr:uid="{00000000-0005-0000-0000-000085000000}"/>
    <cellStyle name="60% - Accent4 2" xfId="33" xr:uid="{00000000-0005-0000-0000-000086000000}"/>
    <cellStyle name="60% - Accent4 2 2" xfId="218" xr:uid="{00000000-0005-0000-0000-000087000000}"/>
    <cellStyle name="60% - Accent4 3" xfId="219" xr:uid="{00000000-0005-0000-0000-000088000000}"/>
    <cellStyle name="60% - Accent5" xfId="34" xr:uid="{00000000-0005-0000-0000-000089000000}"/>
    <cellStyle name="60% - Accent5 2" xfId="35" xr:uid="{00000000-0005-0000-0000-00008A000000}"/>
    <cellStyle name="60% - Accent5 2 2" xfId="220" xr:uid="{00000000-0005-0000-0000-00008B000000}"/>
    <cellStyle name="60% - Accent5 3" xfId="221" xr:uid="{00000000-0005-0000-0000-00008C000000}"/>
    <cellStyle name="60% - Accent6" xfId="36" xr:uid="{00000000-0005-0000-0000-00008D000000}"/>
    <cellStyle name="60% - Accent6 2" xfId="37" xr:uid="{00000000-0005-0000-0000-00008E000000}"/>
    <cellStyle name="60% - Accent6 2 2" xfId="222" xr:uid="{00000000-0005-0000-0000-00008F000000}"/>
    <cellStyle name="60% - Accent6 3" xfId="223" xr:uid="{00000000-0005-0000-0000-000090000000}"/>
    <cellStyle name="60% - Isticanje1" xfId="224" xr:uid="{00000000-0005-0000-0000-000091000000}"/>
    <cellStyle name="60% - Isticanje2" xfId="225" xr:uid="{00000000-0005-0000-0000-000092000000}"/>
    <cellStyle name="60% - Isticanje3" xfId="226" xr:uid="{00000000-0005-0000-0000-000093000000}"/>
    <cellStyle name="60% - Isticanje4" xfId="227" xr:uid="{00000000-0005-0000-0000-000094000000}"/>
    <cellStyle name="60% - Isticanje5" xfId="228" xr:uid="{00000000-0005-0000-0000-000095000000}"/>
    <cellStyle name="60% - Isticanje6" xfId="229" xr:uid="{00000000-0005-0000-0000-000096000000}"/>
    <cellStyle name="Accent1" xfId="38" xr:uid="{00000000-0005-0000-0000-000097000000}"/>
    <cellStyle name="Accent1 2" xfId="39" xr:uid="{00000000-0005-0000-0000-000098000000}"/>
    <cellStyle name="Accent1 2 2" xfId="230" xr:uid="{00000000-0005-0000-0000-000099000000}"/>
    <cellStyle name="Accent1 3" xfId="231" xr:uid="{00000000-0005-0000-0000-00009A000000}"/>
    <cellStyle name="Accent2" xfId="40" xr:uid="{00000000-0005-0000-0000-00009B000000}"/>
    <cellStyle name="Accent2 2" xfId="41" xr:uid="{00000000-0005-0000-0000-00009C000000}"/>
    <cellStyle name="Accent2 2 2" xfId="232" xr:uid="{00000000-0005-0000-0000-00009D000000}"/>
    <cellStyle name="Accent2 3" xfId="233" xr:uid="{00000000-0005-0000-0000-00009E000000}"/>
    <cellStyle name="Accent3" xfId="42" xr:uid="{00000000-0005-0000-0000-00009F000000}"/>
    <cellStyle name="Accent3 2" xfId="43" xr:uid="{00000000-0005-0000-0000-0000A0000000}"/>
    <cellStyle name="Accent3 2 2" xfId="234" xr:uid="{00000000-0005-0000-0000-0000A1000000}"/>
    <cellStyle name="Accent3 3" xfId="235" xr:uid="{00000000-0005-0000-0000-0000A2000000}"/>
    <cellStyle name="Accent4" xfId="44" xr:uid="{00000000-0005-0000-0000-0000A3000000}"/>
    <cellStyle name="Accent4 2" xfId="45" xr:uid="{00000000-0005-0000-0000-0000A4000000}"/>
    <cellStyle name="Accent4 2 2" xfId="236" xr:uid="{00000000-0005-0000-0000-0000A5000000}"/>
    <cellStyle name="Accent4 3" xfId="237" xr:uid="{00000000-0005-0000-0000-0000A6000000}"/>
    <cellStyle name="Accent5" xfId="46" xr:uid="{00000000-0005-0000-0000-0000A7000000}"/>
    <cellStyle name="Accent5 2" xfId="47" xr:uid="{00000000-0005-0000-0000-0000A8000000}"/>
    <cellStyle name="Accent5 2 2" xfId="238" xr:uid="{00000000-0005-0000-0000-0000A9000000}"/>
    <cellStyle name="Accent5 3" xfId="239" xr:uid="{00000000-0005-0000-0000-0000AA000000}"/>
    <cellStyle name="Accent6" xfId="48" xr:uid="{00000000-0005-0000-0000-0000AB000000}"/>
    <cellStyle name="Accent6 2" xfId="49" xr:uid="{00000000-0005-0000-0000-0000AC000000}"/>
    <cellStyle name="Accent6 2 2" xfId="240" xr:uid="{00000000-0005-0000-0000-0000AD000000}"/>
    <cellStyle name="Accent6 3" xfId="241" xr:uid="{00000000-0005-0000-0000-0000AE000000}"/>
    <cellStyle name="Bad" xfId="123" xr:uid="{00000000-0005-0000-0000-0000AF000000}"/>
    <cellStyle name="Bad 2" xfId="50" xr:uid="{00000000-0005-0000-0000-0000B0000000}"/>
    <cellStyle name="Bad 2 2" xfId="242" xr:uid="{00000000-0005-0000-0000-0000B1000000}"/>
    <cellStyle name="Bad 3" xfId="243" xr:uid="{00000000-0005-0000-0000-0000B2000000}"/>
    <cellStyle name="Bilješka" xfId="244" xr:uid="{00000000-0005-0000-0000-0000B3000000}"/>
    <cellStyle name="Bilješka 2" xfId="51" xr:uid="{00000000-0005-0000-0000-0000B4000000}"/>
    <cellStyle name="Bilješka 2 2" xfId="245" xr:uid="{00000000-0005-0000-0000-0000B5000000}"/>
    <cellStyle name="Bilješka 3" xfId="246" xr:uid="{00000000-0005-0000-0000-0000B6000000}"/>
    <cellStyle name="Bilješka 4" xfId="247" xr:uid="{00000000-0005-0000-0000-0000B7000000}"/>
    <cellStyle name="Calculation" xfId="52" xr:uid="{00000000-0005-0000-0000-0000B8000000}"/>
    <cellStyle name="Calculation 2" xfId="53" xr:uid="{00000000-0005-0000-0000-0000B9000000}"/>
    <cellStyle name="Calculation 2 2" xfId="248" xr:uid="{00000000-0005-0000-0000-0000BA000000}"/>
    <cellStyle name="Calculation 3" xfId="249" xr:uid="{00000000-0005-0000-0000-0000BB000000}"/>
    <cellStyle name="Check Cell" xfId="54" xr:uid="{00000000-0005-0000-0000-0000BC000000}"/>
    <cellStyle name="Check Cell 2" xfId="55" xr:uid="{00000000-0005-0000-0000-0000BD000000}"/>
    <cellStyle name="Check Cell 2 2" xfId="250" xr:uid="{00000000-0005-0000-0000-0000BE000000}"/>
    <cellStyle name="Check Cell 3" xfId="251" xr:uid="{00000000-0005-0000-0000-0000BF000000}"/>
    <cellStyle name="Comma 2" xfId="56" xr:uid="{00000000-0005-0000-0000-0000C0000000}"/>
    <cellStyle name="Comma 2 2" xfId="57" xr:uid="{00000000-0005-0000-0000-0000C1000000}"/>
    <cellStyle name="Comma 2 2 2" xfId="254" xr:uid="{00000000-0005-0000-0000-0000C2000000}"/>
    <cellStyle name="Comma 2 2 3" xfId="253" xr:uid="{00000000-0005-0000-0000-0000C3000000}"/>
    <cellStyle name="Comma 3" xfId="58" xr:uid="{00000000-0005-0000-0000-0000C4000000}"/>
    <cellStyle name="Comma 3 2" xfId="256" xr:uid="{00000000-0005-0000-0000-0000C5000000}"/>
    <cellStyle name="Comma 3 2 2" xfId="257" xr:uid="{00000000-0005-0000-0000-0000C6000000}"/>
    <cellStyle name="Comma 3 3" xfId="255" xr:uid="{00000000-0005-0000-0000-0000C7000000}"/>
    <cellStyle name="Comma 4" xfId="59" xr:uid="{00000000-0005-0000-0000-0000C8000000}"/>
    <cellStyle name="Comma 4 2" xfId="259" xr:uid="{00000000-0005-0000-0000-0000C9000000}"/>
    <cellStyle name="Comma 4 3" xfId="258" xr:uid="{00000000-0005-0000-0000-0000CA000000}"/>
    <cellStyle name="Comma 5" xfId="60" xr:uid="{00000000-0005-0000-0000-0000CB000000}"/>
    <cellStyle name="Comma 5 2" xfId="260" xr:uid="{00000000-0005-0000-0000-0000CC000000}"/>
    <cellStyle name="Comma 6" xfId="261" xr:uid="{00000000-0005-0000-0000-0000CD000000}"/>
    <cellStyle name="Comma 7" xfId="262" xr:uid="{00000000-0005-0000-0000-0000CE000000}"/>
    <cellStyle name="Comma 8" xfId="252" xr:uid="{00000000-0005-0000-0000-0000CF000000}"/>
    <cellStyle name="Comma 8 2" xfId="393" xr:uid="{00000000-0005-0000-0000-0000D0000000}"/>
    <cellStyle name="Currency 2" xfId="263" xr:uid="{00000000-0005-0000-0000-0000D1000000}"/>
    <cellStyle name="Currency 3" xfId="408" xr:uid="{00000000-0005-0000-0000-0000D2000000}"/>
    <cellStyle name="Dobro" xfId="264" xr:uid="{00000000-0005-0000-0000-0000D3000000}"/>
    <cellStyle name="Dobro 2" xfId="61" xr:uid="{00000000-0005-0000-0000-0000D4000000}"/>
    <cellStyle name="Euro" xfId="62" xr:uid="{00000000-0005-0000-0000-0000D5000000}"/>
    <cellStyle name="Explanatory Text" xfId="63" xr:uid="{00000000-0005-0000-0000-0000D6000000}"/>
    <cellStyle name="Explanatory Text 2" xfId="64" xr:uid="{00000000-0005-0000-0000-0000D7000000}"/>
    <cellStyle name="Explanatory Text 2 2" xfId="265" xr:uid="{00000000-0005-0000-0000-0000D8000000}"/>
    <cellStyle name="Explanatory Text 3" xfId="266" xr:uid="{00000000-0005-0000-0000-0000D9000000}"/>
    <cellStyle name="Good" xfId="65" xr:uid="{00000000-0005-0000-0000-0000DA000000}"/>
    <cellStyle name="Good 2" xfId="267" xr:uid="{00000000-0005-0000-0000-0000DB000000}"/>
    <cellStyle name="Good 3" xfId="268" xr:uid="{00000000-0005-0000-0000-0000DC000000}"/>
    <cellStyle name="Heading 1" xfId="66" xr:uid="{00000000-0005-0000-0000-0000DD000000}"/>
    <cellStyle name="Heading 1 2" xfId="67" xr:uid="{00000000-0005-0000-0000-0000DE000000}"/>
    <cellStyle name="Heading 1 2 2" xfId="269" xr:uid="{00000000-0005-0000-0000-0000DF000000}"/>
    <cellStyle name="Heading 1 3" xfId="270" xr:uid="{00000000-0005-0000-0000-0000E0000000}"/>
    <cellStyle name="Heading 2" xfId="68" xr:uid="{00000000-0005-0000-0000-0000E1000000}"/>
    <cellStyle name="Heading 2 2" xfId="69" xr:uid="{00000000-0005-0000-0000-0000E2000000}"/>
    <cellStyle name="Heading 2 2 2" xfId="271" xr:uid="{00000000-0005-0000-0000-0000E3000000}"/>
    <cellStyle name="Heading 2 3" xfId="272" xr:uid="{00000000-0005-0000-0000-0000E4000000}"/>
    <cellStyle name="Heading 3" xfId="70" xr:uid="{00000000-0005-0000-0000-0000E5000000}"/>
    <cellStyle name="Heading 3 2" xfId="71" xr:uid="{00000000-0005-0000-0000-0000E6000000}"/>
    <cellStyle name="Heading 3 2 2" xfId="273" xr:uid="{00000000-0005-0000-0000-0000E7000000}"/>
    <cellStyle name="Heading 3 3" xfId="274" xr:uid="{00000000-0005-0000-0000-0000E8000000}"/>
    <cellStyle name="Heading 4" xfId="72" xr:uid="{00000000-0005-0000-0000-0000E9000000}"/>
    <cellStyle name="Heading 4 2" xfId="73" xr:uid="{00000000-0005-0000-0000-0000EA000000}"/>
    <cellStyle name="Heading 4 2 2" xfId="275" xr:uid="{00000000-0005-0000-0000-0000EB000000}"/>
    <cellStyle name="Heading 4 3" xfId="276" xr:uid="{00000000-0005-0000-0000-0000EC000000}"/>
    <cellStyle name="Input" xfId="74" xr:uid="{00000000-0005-0000-0000-0000ED000000}"/>
    <cellStyle name="Input 2" xfId="75" xr:uid="{00000000-0005-0000-0000-0000EE000000}"/>
    <cellStyle name="Input 2 2" xfId="277" xr:uid="{00000000-0005-0000-0000-0000EF000000}"/>
    <cellStyle name="Input 3" xfId="278" xr:uid="{00000000-0005-0000-0000-0000F0000000}"/>
    <cellStyle name="Isticanje1" xfId="279" xr:uid="{00000000-0005-0000-0000-0000F1000000}"/>
    <cellStyle name="Isticanje2" xfId="280" xr:uid="{00000000-0005-0000-0000-0000F2000000}"/>
    <cellStyle name="Isticanje3" xfId="281" xr:uid="{00000000-0005-0000-0000-0000F3000000}"/>
    <cellStyle name="Isticanje4" xfId="282" xr:uid="{00000000-0005-0000-0000-0000F4000000}"/>
    <cellStyle name="Isticanje5" xfId="283" xr:uid="{00000000-0005-0000-0000-0000F5000000}"/>
    <cellStyle name="Isticanje6" xfId="284" xr:uid="{00000000-0005-0000-0000-0000F6000000}"/>
    <cellStyle name="Izlaz" xfId="285" xr:uid="{00000000-0005-0000-0000-0000F7000000}"/>
    <cellStyle name="Izlaz 2" xfId="76" xr:uid="{00000000-0005-0000-0000-0000F8000000}"/>
    <cellStyle name="Izračun" xfId="286" xr:uid="{00000000-0005-0000-0000-0000F9000000}"/>
    <cellStyle name="Linked Cell" xfId="77" xr:uid="{00000000-0005-0000-0000-0000FA000000}"/>
    <cellStyle name="Linked Cell 2" xfId="78" xr:uid="{00000000-0005-0000-0000-0000FB000000}"/>
    <cellStyle name="Linked Cell 2 2" xfId="287" xr:uid="{00000000-0005-0000-0000-0000FC000000}"/>
    <cellStyle name="Linked Cell 3" xfId="288" xr:uid="{00000000-0005-0000-0000-0000FD000000}"/>
    <cellStyle name="Loše" xfId="289" xr:uid="{00000000-0005-0000-0000-0000FE000000}"/>
    <cellStyle name="Naslov" xfId="290" xr:uid="{00000000-0005-0000-0000-0000FF000000}"/>
    <cellStyle name="Naslov 1" xfId="291" xr:uid="{00000000-0005-0000-0000-000000010000}"/>
    <cellStyle name="Naslov 2" xfId="292" xr:uid="{00000000-0005-0000-0000-000001010000}"/>
    <cellStyle name="Naslov 3" xfId="293" xr:uid="{00000000-0005-0000-0000-000002010000}"/>
    <cellStyle name="Naslov 4" xfId="294" xr:uid="{00000000-0005-0000-0000-000003010000}"/>
    <cellStyle name="Naslov 5" xfId="79" xr:uid="{00000000-0005-0000-0000-000004010000}"/>
    <cellStyle name="Neutral" xfId="80" xr:uid="{00000000-0005-0000-0000-000005010000}"/>
    <cellStyle name="Neutral 2" xfId="81" xr:uid="{00000000-0005-0000-0000-000006010000}"/>
    <cellStyle name="Neutral 2 2" xfId="295" xr:uid="{00000000-0005-0000-0000-000007010000}"/>
    <cellStyle name="Neutral 3" xfId="296" xr:uid="{00000000-0005-0000-0000-000008010000}"/>
    <cellStyle name="Neutralno" xfId="297" xr:uid="{00000000-0005-0000-0000-000009010000}"/>
    <cellStyle name="Normal" xfId="0" builtinId="0"/>
    <cellStyle name="Normal 10" xfId="298" xr:uid="{00000000-0005-0000-0000-00000B010000}"/>
    <cellStyle name="Normal 11" xfId="299" xr:uid="{00000000-0005-0000-0000-00000C010000}"/>
    <cellStyle name="Normal 12" xfId="300" xr:uid="{00000000-0005-0000-0000-00000D010000}"/>
    <cellStyle name="Normal 13" xfId="124" xr:uid="{00000000-0005-0000-0000-00000E010000}"/>
    <cellStyle name="Normal 13 2" xfId="389" xr:uid="{00000000-0005-0000-0000-00000F010000}"/>
    <cellStyle name="Normal 14" xfId="407" xr:uid="{00000000-0005-0000-0000-000010010000}"/>
    <cellStyle name="Normal 2" xfId="82" xr:uid="{00000000-0005-0000-0000-000011010000}"/>
    <cellStyle name="Normal 2 2" xfId="83" xr:uid="{00000000-0005-0000-0000-000012010000}"/>
    <cellStyle name="Normal 2 2 2" xfId="302" xr:uid="{00000000-0005-0000-0000-000013010000}"/>
    <cellStyle name="Normal 2 2 3" xfId="303" xr:uid="{00000000-0005-0000-0000-000014010000}"/>
    <cellStyle name="Normal 2 2 4" xfId="304" xr:uid="{00000000-0005-0000-0000-000015010000}"/>
    <cellStyle name="Normal 2 2 5" xfId="301" xr:uid="{00000000-0005-0000-0000-000016010000}"/>
    <cellStyle name="Normal 2 3" xfId="84" xr:uid="{00000000-0005-0000-0000-000017010000}"/>
    <cellStyle name="Normal 2 3 2" xfId="305" xr:uid="{00000000-0005-0000-0000-000018010000}"/>
    <cellStyle name="Normal 2 4" xfId="409" xr:uid="{00000000-0005-0000-0000-000019010000}"/>
    <cellStyle name="Normal 3" xfId="85" xr:uid="{00000000-0005-0000-0000-00001A010000}"/>
    <cellStyle name="Normal 3 2" xfId="86" xr:uid="{00000000-0005-0000-0000-00001B010000}"/>
    <cellStyle name="Normal 3 3" xfId="306" xr:uid="{00000000-0005-0000-0000-00001C010000}"/>
    <cellStyle name="Normal 4" xfId="87" xr:uid="{00000000-0005-0000-0000-00001D010000}"/>
    <cellStyle name="Normal 4 2" xfId="308" xr:uid="{00000000-0005-0000-0000-00001E010000}"/>
    <cellStyle name="Normal 4 3" xfId="307" xr:uid="{00000000-0005-0000-0000-00001F010000}"/>
    <cellStyle name="Normal 4 3 2" xfId="394" xr:uid="{00000000-0005-0000-0000-000020010000}"/>
    <cellStyle name="Normal 4 4" xfId="382" xr:uid="{00000000-0005-0000-0000-000021010000}"/>
    <cellStyle name="Normal 4 4 2" xfId="402" xr:uid="{00000000-0005-0000-0000-000022010000}"/>
    <cellStyle name="Normal 4_2014-12-03 Tender B Manastir - most Drava" xfId="309" xr:uid="{00000000-0005-0000-0000-000023010000}"/>
    <cellStyle name="Normal 5" xfId="310" xr:uid="{00000000-0005-0000-0000-000024010000}"/>
    <cellStyle name="Normal 5 2" xfId="383" xr:uid="{00000000-0005-0000-0000-000025010000}"/>
    <cellStyle name="Normal 5 2 2" xfId="403" xr:uid="{00000000-0005-0000-0000-000026010000}"/>
    <cellStyle name="Normal 5 3" xfId="395" xr:uid="{00000000-0005-0000-0000-000027010000}"/>
    <cellStyle name="Normal 6" xfId="311" xr:uid="{00000000-0005-0000-0000-000028010000}"/>
    <cellStyle name="Normal 6 2" xfId="384" xr:uid="{00000000-0005-0000-0000-000029010000}"/>
    <cellStyle name="Normal 6 2 2" xfId="404" xr:uid="{00000000-0005-0000-0000-00002A010000}"/>
    <cellStyle name="Normal 6 3" xfId="396" xr:uid="{00000000-0005-0000-0000-00002B010000}"/>
    <cellStyle name="Normal 7" xfId="312" xr:uid="{00000000-0005-0000-0000-00002C010000}"/>
    <cellStyle name="Normal 7 2" xfId="313" xr:uid="{00000000-0005-0000-0000-00002D010000}"/>
    <cellStyle name="Normal 8" xfId="314" xr:uid="{00000000-0005-0000-0000-00002E010000}"/>
    <cellStyle name="Normal 9" xfId="88" xr:uid="{00000000-0005-0000-0000-00002F010000}"/>
    <cellStyle name="Normal 9 2" xfId="89" xr:uid="{00000000-0005-0000-0000-000030010000}"/>
    <cellStyle name="Normalno 2" xfId="315" xr:uid="{00000000-0005-0000-0000-000031010000}"/>
    <cellStyle name="Normalno 2 2" xfId="316" xr:uid="{00000000-0005-0000-0000-000032010000}"/>
    <cellStyle name="Normalno 2 3" xfId="317" xr:uid="{00000000-0005-0000-0000-000033010000}"/>
    <cellStyle name="Normalno 3" xfId="318" xr:uid="{00000000-0005-0000-0000-000034010000}"/>
    <cellStyle name="Normalno 3 2" xfId="319" xr:uid="{00000000-0005-0000-0000-000035010000}"/>
    <cellStyle name="Normalno 4" xfId="320" xr:uid="{00000000-0005-0000-0000-000036010000}"/>
    <cellStyle name="Note" xfId="90" xr:uid="{00000000-0005-0000-0000-000037010000}"/>
    <cellStyle name="Note 2" xfId="321" xr:uid="{00000000-0005-0000-0000-000038010000}"/>
    <cellStyle name="Note 3" xfId="322" xr:uid="{00000000-0005-0000-0000-000039010000}"/>
    <cellStyle name="Note 4" xfId="323" xr:uid="{00000000-0005-0000-0000-00003A010000}"/>
    <cellStyle name="Note 5" xfId="324" xr:uid="{00000000-0005-0000-0000-00003B010000}"/>
    <cellStyle name="Obično 183" xfId="91" xr:uid="{00000000-0005-0000-0000-00003C010000}"/>
    <cellStyle name="Obično 183 2" xfId="92" xr:uid="{00000000-0005-0000-0000-00003D010000}"/>
    <cellStyle name="Obično 2" xfId="93" xr:uid="{00000000-0005-0000-0000-00003E010000}"/>
    <cellStyle name="Obično 3" xfId="94" xr:uid="{00000000-0005-0000-0000-00003F010000}"/>
    <cellStyle name="Obično 3 2" xfId="95" xr:uid="{00000000-0005-0000-0000-000040010000}"/>
    <cellStyle name="Obično 3 2 2" xfId="325" xr:uid="{00000000-0005-0000-0000-000041010000}"/>
    <cellStyle name="Obično 3 3" xfId="96" xr:uid="{00000000-0005-0000-0000-000042010000}"/>
    <cellStyle name="Obično 4" xfId="97" xr:uid="{00000000-0005-0000-0000-000043010000}"/>
    <cellStyle name="Obično 4 2" xfId="98" xr:uid="{00000000-0005-0000-0000-000044010000}"/>
    <cellStyle name="Obično 4 2 2" xfId="326" xr:uid="{00000000-0005-0000-0000-000045010000}"/>
    <cellStyle name="Obično 5" xfId="99" xr:uid="{00000000-0005-0000-0000-000046010000}"/>
    <cellStyle name="Obično 5 2" xfId="327" xr:uid="{00000000-0005-0000-0000-000047010000}"/>
    <cellStyle name="Obično 5 2 2" xfId="397" xr:uid="{00000000-0005-0000-0000-000048010000}"/>
    <cellStyle name="Obično 5 3" xfId="385" xr:uid="{00000000-0005-0000-0000-000049010000}"/>
    <cellStyle name="Obično 5 3 2" xfId="405" xr:uid="{00000000-0005-0000-0000-00004A010000}"/>
    <cellStyle name="Obično 5 4" xfId="328" xr:uid="{00000000-0005-0000-0000-00004B010000}"/>
    <cellStyle name="Obično 5 4 2" xfId="386" xr:uid="{00000000-0005-0000-0000-00004C010000}"/>
    <cellStyle name="Obično 5 4 2 2" xfId="406" xr:uid="{00000000-0005-0000-0000-00004D010000}"/>
    <cellStyle name="Obično 5 4 3" xfId="398" xr:uid="{00000000-0005-0000-0000-00004E010000}"/>
    <cellStyle name="Obično 5 5" xfId="387" xr:uid="{00000000-0005-0000-0000-00004F010000}"/>
    <cellStyle name="Obično 5_2014-12-03 Tender B Manastir - most Drava" xfId="329" xr:uid="{00000000-0005-0000-0000-000050010000}"/>
    <cellStyle name="Obično 6" xfId="100" xr:uid="{00000000-0005-0000-0000-000051010000}"/>
    <cellStyle name="Obično 6 2" xfId="331" xr:uid="{00000000-0005-0000-0000-000052010000}"/>
    <cellStyle name="Obično 6 3" xfId="330" xr:uid="{00000000-0005-0000-0000-000053010000}"/>
    <cellStyle name="Obično 7" xfId="101" xr:uid="{00000000-0005-0000-0000-000054010000}"/>
    <cellStyle name="Obično 7 2" xfId="332" xr:uid="{00000000-0005-0000-0000-000055010000}"/>
    <cellStyle name="Obično 7 3" xfId="388" xr:uid="{00000000-0005-0000-0000-000056010000}"/>
    <cellStyle name="Obično 8" xfId="333" xr:uid="{00000000-0005-0000-0000-000057010000}"/>
    <cellStyle name="Obično 9" xfId="334" xr:uid="{00000000-0005-0000-0000-000058010000}"/>
    <cellStyle name="Obično_1) KB 10(20) kV TS DM- RP DM" xfId="335" xr:uid="{00000000-0005-0000-0000-000059010000}"/>
    <cellStyle name="Output" xfId="102" xr:uid="{00000000-0005-0000-0000-00005A010000}"/>
    <cellStyle name="Output 2" xfId="336" xr:uid="{00000000-0005-0000-0000-00005B010000}"/>
    <cellStyle name="Output 3" xfId="337" xr:uid="{00000000-0005-0000-0000-00005C010000}"/>
    <cellStyle name="Percent 2" xfId="338" xr:uid="{00000000-0005-0000-0000-00005D010000}"/>
    <cellStyle name="Percent 3" xfId="339" xr:uid="{00000000-0005-0000-0000-00005E010000}"/>
    <cellStyle name="Percent 3 2" xfId="340" xr:uid="{00000000-0005-0000-0000-00005F010000}"/>
    <cellStyle name="Postotak 2" xfId="103" xr:uid="{00000000-0005-0000-0000-000060010000}"/>
    <cellStyle name="Postotak 3" xfId="341" xr:uid="{00000000-0005-0000-0000-000061010000}"/>
    <cellStyle name="Postotak 4" xfId="342" xr:uid="{00000000-0005-0000-0000-000062010000}"/>
    <cellStyle name="Povezana ćelija" xfId="343" xr:uid="{00000000-0005-0000-0000-000063010000}"/>
    <cellStyle name="Provjera ćelije" xfId="344" xr:uid="{00000000-0005-0000-0000-000064010000}"/>
    <cellStyle name="Stil 1" xfId="104" xr:uid="{00000000-0005-0000-0000-000065010000}"/>
    <cellStyle name="Style 1" xfId="105" xr:uid="{00000000-0005-0000-0000-000066010000}"/>
    <cellStyle name="Style 1 2" xfId="106" xr:uid="{00000000-0005-0000-0000-000067010000}"/>
    <cellStyle name="Style 1 2 2" xfId="346" xr:uid="{00000000-0005-0000-0000-000068010000}"/>
    <cellStyle name="Style 1 3" xfId="107" xr:uid="{00000000-0005-0000-0000-000069010000}"/>
    <cellStyle name="Style 1 4" xfId="345" xr:uid="{00000000-0005-0000-0000-00006A010000}"/>
    <cellStyle name="Style 1_troskovnik-granicni prijelazi - tipski" xfId="347" xr:uid="{00000000-0005-0000-0000-00006B010000}"/>
    <cellStyle name="Tekst objašnjenja" xfId="348" xr:uid="{00000000-0005-0000-0000-00006C010000}"/>
    <cellStyle name="Tekst upozorenja" xfId="349" xr:uid="{00000000-0005-0000-0000-00006D010000}"/>
    <cellStyle name="Tekst upozorenja 2" xfId="108" xr:uid="{00000000-0005-0000-0000-00006E010000}"/>
    <cellStyle name="Title" xfId="109" xr:uid="{00000000-0005-0000-0000-00006F010000}"/>
    <cellStyle name="Title 2" xfId="350" xr:uid="{00000000-0005-0000-0000-000070010000}"/>
    <cellStyle name="Title 3" xfId="351" xr:uid="{00000000-0005-0000-0000-000071010000}"/>
    <cellStyle name="Total" xfId="110" xr:uid="{00000000-0005-0000-0000-000072010000}"/>
    <cellStyle name="Total 2" xfId="111" xr:uid="{00000000-0005-0000-0000-000073010000}"/>
    <cellStyle name="Total 2 2" xfId="352" xr:uid="{00000000-0005-0000-0000-000074010000}"/>
    <cellStyle name="Total 3" xfId="353" xr:uid="{00000000-0005-0000-0000-000075010000}"/>
    <cellStyle name="Ukupni zbroj" xfId="354" xr:uid="{00000000-0005-0000-0000-000076010000}"/>
    <cellStyle name="Ukupno" xfId="112" xr:uid="{00000000-0005-0000-0000-000077010000}"/>
    <cellStyle name="Ukupno 2" xfId="113" xr:uid="{00000000-0005-0000-0000-000078010000}"/>
    <cellStyle name="Ukupno 2 2" xfId="356" xr:uid="{00000000-0005-0000-0000-000079010000}"/>
    <cellStyle name="Ukupno 3" xfId="355" xr:uid="{00000000-0005-0000-0000-00007A010000}"/>
    <cellStyle name="Unos" xfId="357" xr:uid="{00000000-0005-0000-0000-00007B010000}"/>
    <cellStyle name="Valuta 2" xfId="358" xr:uid="{00000000-0005-0000-0000-00007C010000}"/>
    <cellStyle name="Valuta 3" xfId="359" xr:uid="{00000000-0005-0000-0000-00007D010000}"/>
    <cellStyle name="Warning Text" xfId="114" xr:uid="{00000000-0005-0000-0000-00007E010000}"/>
    <cellStyle name="Warning Text 2" xfId="360" xr:uid="{00000000-0005-0000-0000-00007F010000}"/>
    <cellStyle name="Warning Text 3" xfId="361" xr:uid="{00000000-0005-0000-0000-000080010000}"/>
    <cellStyle name="Warning Text 8 4" xfId="362" xr:uid="{00000000-0005-0000-0000-000081010000}"/>
    <cellStyle name="Zarez 2" xfId="115" xr:uid="{00000000-0005-0000-0000-000082010000}"/>
    <cellStyle name="Zarez 2 2" xfId="116" xr:uid="{00000000-0005-0000-0000-000083010000}"/>
    <cellStyle name="Zarez 2 3" xfId="117" xr:uid="{00000000-0005-0000-0000-000084010000}"/>
    <cellStyle name="Zarez 2 3 2" xfId="363" xr:uid="{00000000-0005-0000-0000-000085010000}"/>
    <cellStyle name="Zarez 2 4" xfId="118" xr:uid="{00000000-0005-0000-0000-000086010000}"/>
    <cellStyle name="Zarez 2 5" xfId="364" xr:uid="{00000000-0005-0000-0000-000087010000}"/>
    <cellStyle name="Zarez 2_Knjiga 5 TROŠKOVNIK Instalaterski radovi dio 1" xfId="365" xr:uid="{00000000-0005-0000-0000-000088010000}"/>
    <cellStyle name="Zarez 3" xfId="119" xr:uid="{00000000-0005-0000-0000-000089010000}"/>
    <cellStyle name="Zarez 3 2" xfId="120" xr:uid="{00000000-0005-0000-0000-00008A010000}"/>
    <cellStyle name="Zarez 3 2 2" xfId="368" xr:uid="{00000000-0005-0000-0000-00008B010000}"/>
    <cellStyle name="Zarez 3 2 3" xfId="369" xr:uid="{00000000-0005-0000-0000-00008C010000}"/>
    <cellStyle name="Zarez 3 2 4" xfId="367" xr:uid="{00000000-0005-0000-0000-00008D010000}"/>
    <cellStyle name="Zarez 3 3" xfId="370" xr:uid="{00000000-0005-0000-0000-00008E010000}"/>
    <cellStyle name="Zarez 3 3 2" xfId="371" xr:uid="{00000000-0005-0000-0000-00008F010000}"/>
    <cellStyle name="Zarez 3 4" xfId="372" xr:uid="{00000000-0005-0000-0000-000090010000}"/>
    <cellStyle name="Zarez 3 5" xfId="366" xr:uid="{00000000-0005-0000-0000-000091010000}"/>
    <cellStyle name="Zarez 3_Knjiga 5 TROŠKOVNIK Instalaterski radovi dio 1" xfId="373" xr:uid="{00000000-0005-0000-0000-000092010000}"/>
    <cellStyle name="Zarez 4" xfId="121" xr:uid="{00000000-0005-0000-0000-000093010000}"/>
    <cellStyle name="Zarez 4 2" xfId="122" xr:uid="{00000000-0005-0000-0000-000094010000}"/>
    <cellStyle name="Zarez 4 2 2" xfId="374" xr:uid="{00000000-0005-0000-0000-000095010000}"/>
    <cellStyle name="Zarez 5" xfId="375" xr:uid="{00000000-0005-0000-0000-000096010000}"/>
    <cellStyle name="Zarez 5 2" xfId="376" xr:uid="{00000000-0005-0000-0000-000097010000}"/>
    <cellStyle name="Zarez 6" xfId="377" xr:uid="{00000000-0005-0000-0000-000098010000}"/>
    <cellStyle name="Zarez_8.3.2.plinovod-strojarski troskovnik-popravak" xfId="378" xr:uid="{00000000-0005-0000-0000-000099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stanic\RAZMJENI\Ugovrni%20tro&#353;kovnik%20%20IZGRADNJA%20J%20-%20VG%20od%200+000%20DO%206+3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mlozanci\My%20Documents\JAVNA%20NADMETANJA%20GRA&#272;ENJE\&#352;PRANCE\FAKTOR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ojektiranje\AC%20Op&#263;enito\Grupa%20za%20troskovnike\Tipski%20troskovnici\Nova%20spranca%20Primavera\primavera%20d\2.%20UT%20KNJIGA%204A%20Telekomunikacij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govorni%20troskovnici\CP\Jedinstvo,%20CP%20Busevec,%20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1-GL.TRASA I OBJEKTI"/>
      <sheetName val="VODOVOD,KANALIZACIJA,.... "/>
      <sheetName val="REKAPITULACIJA"/>
    </sheetNames>
    <sheetDataSet>
      <sheetData sheetId="0" refreshError="1">
        <row r="4">
          <cell r="B4">
            <v>0.95299999999999996</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FAKTORI 2"/>
      <sheetName val="FAKTORI 3"/>
    </sheetNames>
    <sheetDataSet>
      <sheetData sheetId="0" refreshError="1"/>
      <sheetData sheetId="1" refreshError="1">
        <row r="3">
          <cell r="B3">
            <v>1</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Š KABEL.KAN"/>
      <sheetName val="Š-SVJETLOV.KABEL"/>
      <sheetName val="Š-TPS"/>
      <sheetName val="Š-PRELAGANJE TK"/>
      <sheetName val="Š-SUSTAV NAPLATE"/>
      <sheetName val="Š-RADIO SUSTAV"/>
      <sheetName val="Š-OZVUČENJE TUNELA"/>
      <sheetName val="Z-KABEL.KAN"/>
      <sheetName val="Z-SVJETLOV.KABEL"/>
      <sheetName val="Z TPS"/>
      <sheetName val="Z PRELAGANJE TK"/>
      <sheetName val="Z-SUSTAV NAPLATE"/>
      <sheetName val="REKAPITULACIJ 4ATELEKOMUNIKACIJ"/>
      <sheetName val="FAKTORI"/>
      <sheetName val="ŠESTANOV-ZAGVOZD (REK.TELEK)"/>
      <sheetName val="ZAGVOZD-RAČA (REK.TELEK)"/>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
          <cell r="B3">
            <v>0.97650000000000003</v>
          </cell>
        </row>
      </sheetData>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DRŽAJ"/>
      <sheetName val="OPĆE NAPOMENE"/>
      <sheetName val="POSEBNI TEHNIČKI UVJETI"/>
      <sheetName val="Građ-obrtnički"/>
      <sheetName val="Vod i kanal"/>
      <sheetName val="Strojarski"/>
      <sheetName val="Elektro"/>
      <sheetName val="Promet"/>
      <sheetName val="Rekapitulacija"/>
    </sheetNames>
    <sheetDataSet>
      <sheetData sheetId="0"/>
      <sheetData sheetId="1"/>
      <sheetData sheetId="2"/>
      <sheetData sheetId="3"/>
      <sheetData sheetId="4"/>
      <sheetData sheetId="5"/>
      <sheetData sheetId="6"/>
      <sheetData sheetId="7"/>
      <sheetData sheetId="8">
        <row r="52">
          <cell r="C52">
            <v>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4"/>
  <sheetViews>
    <sheetView tabSelected="1" view="pageBreakPreview" topLeftCell="A55" zoomScale="60" zoomScaleNormal="90" workbookViewId="0">
      <selection activeCell="I13" sqref="I13"/>
    </sheetView>
  </sheetViews>
  <sheetFormatPr defaultRowHeight="13.2"/>
  <cols>
    <col min="1" max="6" width="18.33203125" customWidth="1"/>
  </cols>
  <sheetData>
    <row r="1" spans="1:7" s="1" customFormat="1" ht="0.9" customHeight="1">
      <c r="A1" s="244"/>
      <c r="B1" s="244"/>
      <c r="C1" s="244"/>
      <c r="D1" s="244"/>
      <c r="E1" s="244"/>
      <c r="F1" s="244"/>
      <c r="G1" s="40"/>
    </row>
    <row r="2" spans="1:7" s="1" customFormat="1" ht="0.9" customHeight="1">
      <c r="A2" s="245"/>
      <c r="B2" s="245"/>
      <c r="C2" s="245"/>
      <c r="D2" s="245"/>
      <c r="E2" s="245"/>
      <c r="F2" s="245"/>
      <c r="G2" s="40"/>
    </row>
    <row r="3" spans="1:7" s="1" customFormat="1" ht="74.25" customHeight="1">
      <c r="A3" s="246" t="s">
        <v>26</v>
      </c>
      <c r="B3" s="246"/>
      <c r="C3" s="246"/>
      <c r="D3" s="246"/>
      <c r="E3" s="246"/>
      <c r="F3" s="246"/>
      <c r="G3" s="40"/>
    </row>
    <row r="4" spans="1:7" s="1" customFormat="1" ht="12.75" customHeight="1">
      <c r="A4" s="247"/>
      <c r="B4" s="247"/>
      <c r="C4" s="247"/>
      <c r="D4" s="247"/>
      <c r="E4" s="247"/>
      <c r="F4" s="247"/>
    </row>
    <row r="5" spans="1:7" s="1" customFormat="1">
      <c r="A5" s="260"/>
      <c r="B5" s="261"/>
      <c r="C5" s="261"/>
      <c r="D5" s="261"/>
      <c r="E5" s="261"/>
      <c r="F5" s="262"/>
    </row>
    <row r="6" spans="1:7" s="102" customFormat="1" ht="35.1" customHeight="1">
      <c r="A6" s="248" t="s">
        <v>24</v>
      </c>
      <c r="B6" s="249"/>
      <c r="C6" s="249"/>
      <c r="D6" s="249"/>
      <c r="E6" s="249"/>
      <c r="F6" s="250"/>
    </row>
    <row r="7" spans="1:7">
      <c r="A7" s="251"/>
      <c r="B7" s="252"/>
      <c r="C7" s="252"/>
      <c r="D7" s="252"/>
      <c r="E7" s="252"/>
      <c r="F7" s="253"/>
    </row>
    <row r="8" spans="1:7">
      <c r="A8" s="254" t="s">
        <v>25</v>
      </c>
      <c r="B8" s="255"/>
      <c r="C8" s="255"/>
      <c r="D8" s="255"/>
      <c r="E8" s="255"/>
      <c r="F8" s="256"/>
    </row>
    <row r="9" spans="1:7" ht="45.75" customHeight="1">
      <c r="A9" s="257" t="s">
        <v>198</v>
      </c>
      <c r="B9" s="258"/>
      <c r="C9" s="258"/>
      <c r="D9" s="258"/>
      <c r="E9" s="258"/>
      <c r="F9" s="259"/>
    </row>
    <row r="10" spans="1:7">
      <c r="A10" s="184"/>
      <c r="B10" s="185"/>
      <c r="C10" s="185"/>
      <c r="D10" s="185"/>
      <c r="E10" s="185"/>
      <c r="F10" s="186"/>
    </row>
    <row r="11" spans="1:7" ht="83.25" customHeight="1">
      <c r="A11" s="257" t="s">
        <v>197</v>
      </c>
      <c r="B11" s="258"/>
      <c r="C11" s="258"/>
      <c r="D11" s="258"/>
      <c r="E11" s="258"/>
      <c r="F11" s="259"/>
    </row>
    <row r="12" spans="1:7">
      <c r="A12" s="184"/>
      <c r="B12" s="185"/>
      <c r="C12" s="185"/>
      <c r="D12" s="185"/>
      <c r="E12" s="185"/>
      <c r="F12" s="186"/>
    </row>
    <row r="13" spans="1:7" ht="72.75" customHeight="1">
      <c r="A13" s="257" t="s">
        <v>199</v>
      </c>
      <c r="B13" s="258"/>
      <c r="C13" s="258"/>
      <c r="D13" s="258"/>
      <c r="E13" s="258"/>
      <c r="F13" s="259"/>
    </row>
    <row r="14" spans="1:7">
      <c r="A14" s="184"/>
      <c r="B14" s="185"/>
      <c r="C14" s="185"/>
      <c r="D14" s="185"/>
      <c r="E14" s="185"/>
      <c r="F14" s="186"/>
    </row>
    <row r="15" spans="1:7" ht="54.75" customHeight="1">
      <c r="A15" s="257" t="s">
        <v>200</v>
      </c>
      <c r="B15" s="258"/>
      <c r="C15" s="258"/>
      <c r="D15" s="258"/>
      <c r="E15" s="258"/>
      <c r="F15" s="259"/>
    </row>
    <row r="16" spans="1:7">
      <c r="A16" s="184"/>
      <c r="B16" s="185"/>
      <c r="C16" s="185"/>
      <c r="D16" s="185"/>
      <c r="E16" s="185"/>
      <c r="F16" s="186"/>
    </row>
    <row r="17" spans="1:6" ht="59.25" customHeight="1">
      <c r="A17" s="257" t="s">
        <v>201</v>
      </c>
      <c r="B17" s="258"/>
      <c r="C17" s="258"/>
      <c r="D17" s="258"/>
      <c r="E17" s="258"/>
      <c r="F17" s="259"/>
    </row>
    <row r="18" spans="1:6">
      <c r="A18" s="184"/>
      <c r="B18" s="185"/>
      <c r="C18" s="185"/>
      <c r="D18" s="185"/>
      <c r="E18" s="185"/>
      <c r="F18" s="186"/>
    </row>
    <row r="19" spans="1:6" ht="105.75" customHeight="1">
      <c r="A19" s="257" t="s">
        <v>202</v>
      </c>
      <c r="B19" s="258"/>
      <c r="C19" s="258"/>
      <c r="D19" s="258"/>
      <c r="E19" s="258"/>
      <c r="F19" s="259"/>
    </row>
    <row r="20" spans="1:6">
      <c r="A20" s="184"/>
      <c r="B20" s="185"/>
      <c r="C20" s="185"/>
      <c r="D20" s="185"/>
      <c r="E20" s="185"/>
      <c r="F20" s="186"/>
    </row>
    <row r="21" spans="1:6" ht="69" customHeight="1">
      <c r="A21" s="257" t="s">
        <v>203</v>
      </c>
      <c r="B21" s="258"/>
      <c r="C21" s="258"/>
      <c r="D21" s="258"/>
      <c r="E21" s="258"/>
      <c r="F21" s="259"/>
    </row>
    <row r="22" spans="1:6">
      <c r="A22" s="184"/>
      <c r="B22" s="185"/>
      <c r="C22" s="185"/>
      <c r="D22" s="185"/>
      <c r="E22" s="185"/>
      <c r="F22" s="186"/>
    </row>
    <row r="23" spans="1:6" ht="54.75" customHeight="1">
      <c r="A23" s="257" t="s">
        <v>204</v>
      </c>
      <c r="B23" s="258"/>
      <c r="C23" s="258"/>
      <c r="D23" s="258"/>
      <c r="E23" s="258"/>
      <c r="F23" s="259"/>
    </row>
    <row r="24" spans="1:6">
      <c r="A24" s="184"/>
      <c r="B24" s="185"/>
      <c r="C24" s="185"/>
      <c r="D24" s="185"/>
      <c r="E24" s="185"/>
      <c r="F24" s="186"/>
    </row>
    <row r="25" spans="1:6" ht="43.5" customHeight="1">
      <c r="A25" s="257" t="s">
        <v>205</v>
      </c>
      <c r="B25" s="258"/>
      <c r="C25" s="258"/>
      <c r="D25" s="258"/>
      <c r="E25" s="258"/>
      <c r="F25" s="259"/>
    </row>
    <row r="26" spans="1:6">
      <c r="A26" s="184"/>
      <c r="B26" s="185"/>
      <c r="C26" s="185"/>
      <c r="D26" s="185"/>
      <c r="E26" s="185"/>
      <c r="F26" s="186"/>
    </row>
    <row r="27" spans="1:6" ht="42.75" customHeight="1">
      <c r="A27" s="257" t="s">
        <v>206</v>
      </c>
      <c r="B27" s="258"/>
      <c r="C27" s="258"/>
      <c r="D27" s="258"/>
      <c r="E27" s="258"/>
      <c r="F27" s="259"/>
    </row>
    <row r="28" spans="1:6">
      <c r="A28" s="184"/>
      <c r="B28" s="185"/>
      <c r="C28" s="185"/>
      <c r="D28" s="185"/>
      <c r="E28" s="185"/>
      <c r="F28" s="186"/>
    </row>
    <row r="29" spans="1:6" ht="42.75" customHeight="1">
      <c r="A29" s="257" t="s">
        <v>207</v>
      </c>
      <c r="B29" s="258"/>
      <c r="C29" s="258"/>
      <c r="D29" s="258"/>
      <c r="E29" s="258"/>
      <c r="F29" s="259"/>
    </row>
    <row r="30" spans="1:6">
      <c r="A30" s="184"/>
      <c r="B30" s="185"/>
      <c r="C30" s="185"/>
      <c r="D30" s="185"/>
      <c r="E30" s="185"/>
      <c r="F30" s="186"/>
    </row>
    <row r="31" spans="1:6">
      <c r="A31" s="257" t="s">
        <v>208</v>
      </c>
      <c r="B31" s="258"/>
      <c r="C31" s="258"/>
      <c r="D31" s="258"/>
      <c r="E31" s="258"/>
      <c r="F31" s="259"/>
    </row>
    <row r="32" spans="1:6">
      <c r="A32" s="184"/>
      <c r="B32" s="185"/>
      <c r="C32" s="185"/>
      <c r="D32" s="185"/>
      <c r="E32" s="185"/>
      <c r="F32" s="186"/>
    </row>
    <row r="33" spans="1:6" ht="21.75" customHeight="1">
      <c r="A33" s="257" t="s">
        <v>257</v>
      </c>
      <c r="B33" s="258"/>
      <c r="C33" s="258"/>
      <c r="D33" s="258"/>
      <c r="E33" s="258"/>
      <c r="F33" s="259"/>
    </row>
    <row r="34" spans="1:6">
      <c r="A34" s="184"/>
      <c r="B34" s="185"/>
      <c r="C34" s="185"/>
      <c r="D34" s="185"/>
      <c r="E34" s="185"/>
      <c r="F34" s="186"/>
    </row>
    <row r="35" spans="1:6" ht="66" customHeight="1">
      <c r="A35" s="257" t="s">
        <v>209</v>
      </c>
      <c r="B35" s="258"/>
      <c r="C35" s="258"/>
      <c r="D35" s="258"/>
      <c r="E35" s="258"/>
      <c r="F35" s="259"/>
    </row>
    <row r="36" spans="1:6">
      <c r="A36" s="184"/>
      <c r="B36" s="185"/>
      <c r="C36" s="185"/>
      <c r="D36" s="185"/>
      <c r="E36" s="185"/>
      <c r="F36" s="186"/>
    </row>
    <row r="37" spans="1:6" ht="55.5" customHeight="1">
      <c r="A37" s="257" t="s">
        <v>210</v>
      </c>
      <c r="B37" s="258"/>
      <c r="C37" s="258"/>
      <c r="D37" s="258"/>
      <c r="E37" s="258"/>
      <c r="F37" s="259"/>
    </row>
    <row r="38" spans="1:6">
      <c r="A38" s="184"/>
      <c r="B38" s="185"/>
      <c r="C38" s="185"/>
      <c r="D38" s="185"/>
      <c r="E38" s="185"/>
      <c r="F38" s="186"/>
    </row>
    <row r="39" spans="1:6" ht="28.5" customHeight="1">
      <c r="A39" s="257" t="s">
        <v>258</v>
      </c>
      <c r="B39" s="263"/>
      <c r="C39" s="263"/>
      <c r="D39" s="263"/>
      <c r="E39" s="263"/>
      <c r="F39" s="264"/>
    </row>
    <row r="40" spans="1:6">
      <c r="A40" s="184"/>
      <c r="B40" s="185"/>
      <c r="C40" s="185"/>
      <c r="D40" s="185"/>
      <c r="E40" s="185"/>
      <c r="F40" s="186"/>
    </row>
    <row r="41" spans="1:6" ht="29.25" customHeight="1">
      <c r="A41" s="257" t="s">
        <v>211</v>
      </c>
      <c r="B41" s="258"/>
      <c r="C41" s="258"/>
      <c r="D41" s="258"/>
      <c r="E41" s="258"/>
      <c r="F41" s="259"/>
    </row>
    <row r="42" spans="1:6">
      <c r="A42" s="184"/>
      <c r="B42" s="185"/>
      <c r="C42" s="185"/>
      <c r="D42" s="185"/>
      <c r="E42" s="185"/>
      <c r="F42" s="186"/>
    </row>
    <row r="43" spans="1:6" ht="28.5" customHeight="1">
      <c r="A43" s="257" t="s">
        <v>212</v>
      </c>
      <c r="B43" s="263"/>
      <c r="C43" s="263"/>
      <c r="D43" s="263"/>
      <c r="E43" s="263"/>
      <c r="F43" s="264"/>
    </row>
    <row r="44" spans="1:6">
      <c r="A44" s="184"/>
      <c r="B44" s="185"/>
      <c r="C44" s="185"/>
      <c r="D44" s="185"/>
      <c r="E44" s="185"/>
      <c r="F44" s="186"/>
    </row>
    <row r="45" spans="1:6" ht="39" customHeight="1">
      <c r="A45" s="257" t="s">
        <v>213</v>
      </c>
      <c r="B45" s="258"/>
      <c r="C45" s="258"/>
      <c r="D45" s="258"/>
      <c r="E45" s="258"/>
      <c r="F45" s="259"/>
    </row>
    <row r="46" spans="1:6">
      <c r="A46" s="184"/>
      <c r="B46" s="185"/>
      <c r="C46" s="185"/>
      <c r="D46" s="185"/>
      <c r="E46" s="185"/>
      <c r="F46" s="186"/>
    </row>
    <row r="47" spans="1:6" ht="31.5" customHeight="1">
      <c r="A47" s="257" t="s">
        <v>214</v>
      </c>
      <c r="B47" s="258"/>
      <c r="C47" s="258"/>
      <c r="D47" s="258"/>
      <c r="E47" s="258"/>
      <c r="F47" s="259"/>
    </row>
    <row r="48" spans="1:6">
      <c r="A48" s="184"/>
      <c r="B48" s="185"/>
      <c r="C48" s="185"/>
      <c r="D48" s="185"/>
      <c r="E48" s="185"/>
      <c r="F48" s="186"/>
    </row>
    <row r="49" spans="1:6">
      <c r="A49" s="257" t="s">
        <v>215</v>
      </c>
      <c r="B49" s="263"/>
      <c r="C49" s="263"/>
      <c r="D49" s="263"/>
      <c r="E49" s="263"/>
      <c r="F49" s="264"/>
    </row>
    <row r="50" spans="1:6">
      <c r="A50" s="184"/>
      <c r="B50" s="185"/>
      <c r="C50" s="185"/>
      <c r="D50" s="185"/>
      <c r="E50" s="185"/>
      <c r="F50" s="186"/>
    </row>
    <row r="51" spans="1:6">
      <c r="A51" s="184"/>
      <c r="B51" s="185"/>
      <c r="C51" s="185"/>
      <c r="D51" s="185"/>
      <c r="E51" s="185"/>
      <c r="F51" s="186"/>
    </row>
    <row r="52" spans="1:6" ht="291" customHeight="1">
      <c r="A52" s="257" t="s">
        <v>259</v>
      </c>
      <c r="B52" s="258"/>
      <c r="C52" s="258"/>
      <c r="D52" s="258"/>
      <c r="E52" s="258"/>
      <c r="F52" s="259"/>
    </row>
    <row r="53" spans="1:6" ht="141" customHeight="1">
      <c r="A53" s="241" t="s">
        <v>220</v>
      </c>
      <c r="B53" s="242"/>
      <c r="C53" s="242"/>
      <c r="D53" s="242"/>
      <c r="E53" s="242"/>
      <c r="F53" s="243"/>
    </row>
    <row r="54" spans="1:6" ht="120" customHeight="1">
      <c r="A54" s="238" t="s">
        <v>56</v>
      </c>
      <c r="B54" s="239"/>
      <c r="C54" s="239"/>
      <c r="D54" s="239"/>
      <c r="E54" s="239"/>
      <c r="F54" s="240"/>
    </row>
  </sheetData>
  <mergeCells count="32">
    <mergeCell ref="A47:F47"/>
    <mergeCell ref="A49:F49"/>
    <mergeCell ref="A37:F37"/>
    <mergeCell ref="A39:F39"/>
    <mergeCell ref="A41:F41"/>
    <mergeCell ref="A43:F43"/>
    <mergeCell ref="A45:F45"/>
    <mergeCell ref="A29:F29"/>
    <mergeCell ref="A31:F31"/>
    <mergeCell ref="A33:F33"/>
    <mergeCell ref="A35:F35"/>
    <mergeCell ref="A19:F19"/>
    <mergeCell ref="A21:F21"/>
    <mergeCell ref="A23:F23"/>
    <mergeCell ref="A25:F25"/>
    <mergeCell ref="A27:F27"/>
    <mergeCell ref="A54:F54"/>
    <mergeCell ref="A53:F53"/>
    <mergeCell ref="A1:F1"/>
    <mergeCell ref="A2:F2"/>
    <mergeCell ref="A3:F3"/>
    <mergeCell ref="A4:F4"/>
    <mergeCell ref="A6:F6"/>
    <mergeCell ref="A7:F7"/>
    <mergeCell ref="A8:F8"/>
    <mergeCell ref="A9:F9"/>
    <mergeCell ref="A5:F5"/>
    <mergeCell ref="A52:F52"/>
    <mergeCell ref="A11:F11"/>
    <mergeCell ref="A13:F13"/>
    <mergeCell ref="A15:F15"/>
    <mergeCell ref="A17:F17"/>
  </mergeCells>
  <printOptions horizontalCentered="1"/>
  <pageMargins left="0.55118110236220474" right="0.35433070866141736" top="0.59055118110236227" bottom="0.39370078740157483" header="0" footer="0"/>
  <pageSetup paperSize="9" scale="87" orientation="portrait" cellComments="atEnd" useFirstPageNumber="1" r:id="rId1"/>
  <headerFooter>
    <oddFooter>Page &amp;P</oddFooter>
  </headerFooter>
  <rowBreaks count="1" manualBreakCount="1">
    <brk id="25"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pageSetUpPr fitToPage="1"/>
  </sheetPr>
  <dimension ref="A1:W124"/>
  <sheetViews>
    <sheetView showZeros="0" view="pageBreakPreview" zoomScale="81" zoomScaleNormal="100" zoomScaleSheetLayoutView="81" workbookViewId="0">
      <selection activeCell="E10" sqref="E10:G123"/>
    </sheetView>
  </sheetViews>
  <sheetFormatPr defaultColWidth="9.109375" defaultRowHeight="13.2" outlineLevelRow="3"/>
  <cols>
    <col min="1" max="1" width="10.44140625" style="98" customWidth="1"/>
    <col min="2" max="2" width="52.5546875" style="2" customWidth="1"/>
    <col min="3" max="3" width="8.6640625" style="55" customWidth="1"/>
    <col min="4" max="4" width="9.44140625" style="72" customWidth="1"/>
    <col min="5" max="5" width="12.6640625" style="83" customWidth="1"/>
    <col min="6" max="6" width="15.88671875" style="83" customWidth="1"/>
    <col min="7" max="7" width="27.33203125" style="1" customWidth="1"/>
    <col min="8" max="16384" width="9.109375" style="1"/>
  </cols>
  <sheetData>
    <row r="1" spans="1:23" ht="0.9" customHeight="1">
      <c r="A1" s="244"/>
      <c r="B1" s="244"/>
      <c r="C1" s="244"/>
      <c r="D1" s="244"/>
      <c r="E1" s="244"/>
      <c r="F1" s="244"/>
      <c r="G1" s="40"/>
    </row>
    <row r="2" spans="1:23" ht="0.9" customHeight="1">
      <c r="A2" s="245"/>
      <c r="B2" s="245"/>
      <c r="C2" s="245"/>
      <c r="D2" s="245"/>
      <c r="E2" s="245"/>
      <c r="F2" s="245"/>
      <c r="G2" s="40"/>
    </row>
    <row r="3" spans="1:23" ht="44.25" customHeight="1">
      <c r="A3" s="246" t="s">
        <v>39</v>
      </c>
      <c r="B3" s="246"/>
      <c r="C3" s="246"/>
      <c r="D3" s="246"/>
      <c r="E3" s="246"/>
      <c r="F3" s="246"/>
      <c r="G3" s="40"/>
    </row>
    <row r="4" spans="1:23" ht="13.8" thickBot="1">
      <c r="A4" s="89"/>
      <c r="B4" s="17"/>
      <c r="C4" s="41"/>
      <c r="D4" s="63"/>
      <c r="E4" s="74"/>
      <c r="F4" s="74"/>
      <c r="G4" s="40"/>
    </row>
    <row r="5" spans="1:23" ht="12.75" customHeight="1" thickBot="1">
      <c r="A5" s="265" t="s">
        <v>263</v>
      </c>
      <c r="B5" s="266"/>
      <c r="C5" s="266"/>
      <c r="D5" s="266"/>
      <c r="E5" s="266"/>
      <c r="F5" s="267"/>
    </row>
    <row r="6" spans="1:23">
      <c r="A6" s="123"/>
      <c r="B6" s="124"/>
      <c r="C6" s="125"/>
      <c r="D6" s="126"/>
      <c r="E6" s="127"/>
      <c r="F6" s="128"/>
    </row>
    <row r="7" spans="1:23" s="7" customFormat="1" ht="27" thickBot="1">
      <c r="A7" s="90" t="s">
        <v>10</v>
      </c>
      <c r="B7" s="10" t="s">
        <v>9</v>
      </c>
      <c r="C7" s="42" t="s">
        <v>12</v>
      </c>
      <c r="D7" s="64" t="s">
        <v>13</v>
      </c>
      <c r="E7" s="73" t="s">
        <v>11</v>
      </c>
      <c r="F7" s="73" t="s">
        <v>14</v>
      </c>
    </row>
    <row r="8" spans="1:23" s="4" customFormat="1" ht="9.9" customHeight="1" outlineLevel="1" thickTop="1">
      <c r="A8" s="91"/>
      <c r="B8" s="19"/>
      <c r="C8" s="43"/>
      <c r="D8" s="65"/>
      <c r="E8" s="75"/>
      <c r="F8" s="86"/>
      <c r="G8" s="5"/>
    </row>
    <row r="9" spans="1:23" s="32" customFormat="1" ht="15" customHeight="1">
      <c r="A9" s="30" t="s">
        <v>2</v>
      </c>
      <c r="B9" s="31" t="s">
        <v>1</v>
      </c>
      <c r="C9" s="44"/>
      <c r="D9" s="66"/>
      <c r="E9" s="76"/>
      <c r="F9" s="77"/>
      <c r="G9" s="187"/>
      <c r="H9" s="38"/>
      <c r="I9" s="38"/>
      <c r="J9" s="38"/>
      <c r="K9" s="38"/>
      <c r="L9" s="38"/>
      <c r="M9" s="38"/>
      <c r="N9" s="38"/>
      <c r="O9" s="38"/>
      <c r="P9" s="38"/>
      <c r="Q9" s="38"/>
      <c r="R9" s="38"/>
      <c r="S9" s="38"/>
      <c r="T9" s="38"/>
      <c r="U9" s="38"/>
      <c r="V9" s="38"/>
      <c r="W9" s="38"/>
    </row>
    <row r="10" spans="1:23" s="6" customFormat="1" outlineLevel="2">
      <c r="A10" s="20"/>
      <c r="B10" s="13"/>
      <c r="C10" s="48"/>
      <c r="D10" s="23"/>
      <c r="E10" s="61"/>
      <c r="F10" s="61"/>
      <c r="G10" s="105"/>
    </row>
    <row r="11" spans="1:23" s="6" customFormat="1" ht="17.25" customHeight="1" outlineLevel="2">
      <c r="A11" s="116" t="s">
        <v>5</v>
      </c>
      <c r="B11" s="107" t="s">
        <v>67</v>
      </c>
      <c r="C11" s="103" t="s">
        <v>218</v>
      </c>
      <c r="D11" s="104">
        <v>1</v>
      </c>
      <c r="E11" s="108"/>
      <c r="F11" s="58"/>
      <c r="G11" s="105"/>
    </row>
    <row r="12" spans="1:23" s="6" customFormat="1" outlineLevel="2">
      <c r="A12" s="92"/>
      <c r="B12" s="12" t="s">
        <v>217</v>
      </c>
      <c r="C12" s="119"/>
      <c r="D12" s="120"/>
      <c r="E12" s="121"/>
      <c r="F12" s="57"/>
      <c r="G12" s="105"/>
    </row>
    <row r="13" spans="1:23" s="6" customFormat="1" outlineLevel="2">
      <c r="A13" s="20"/>
      <c r="B13" s="13"/>
      <c r="C13" s="48"/>
      <c r="D13" s="23"/>
      <c r="E13" s="61"/>
      <c r="F13" s="61"/>
      <c r="G13" s="105"/>
    </row>
    <row r="14" spans="1:23" s="6" customFormat="1" ht="26.4" outlineLevel="2">
      <c r="A14" s="116" t="s">
        <v>27</v>
      </c>
      <c r="B14" s="107" t="s">
        <v>68</v>
      </c>
      <c r="C14" s="103" t="s">
        <v>218</v>
      </c>
      <c r="D14" s="104">
        <v>1</v>
      </c>
      <c r="E14" s="108"/>
      <c r="F14" s="58"/>
      <c r="G14" s="105"/>
      <c r="I14" s="3"/>
    </row>
    <row r="15" spans="1:23" s="6" customFormat="1" outlineLevel="2">
      <c r="A15" s="92"/>
      <c r="B15" s="12" t="s">
        <v>217</v>
      </c>
      <c r="C15" s="119"/>
      <c r="D15" s="120"/>
      <c r="E15" s="121"/>
      <c r="F15" s="57"/>
      <c r="G15" s="105"/>
    </row>
    <row r="16" spans="1:23" s="6" customFormat="1" outlineLevel="2">
      <c r="A16" s="20"/>
      <c r="B16" s="13"/>
      <c r="C16" s="48"/>
      <c r="D16" s="23"/>
      <c r="E16" s="61"/>
      <c r="F16" s="61"/>
      <c r="G16" s="105"/>
    </row>
    <row r="17" spans="1:22" s="6" customFormat="1" ht="17.25" customHeight="1" outlineLevel="1">
      <c r="A17" s="116" t="s">
        <v>29</v>
      </c>
      <c r="B17" s="107" t="s">
        <v>196</v>
      </c>
      <c r="C17" s="103" t="s">
        <v>218</v>
      </c>
      <c r="D17" s="104">
        <v>1</v>
      </c>
      <c r="E17" s="108"/>
      <c r="F17" s="58"/>
      <c r="G17" s="105"/>
    </row>
    <row r="18" spans="1:22" s="6" customFormat="1" ht="186.75" customHeight="1" outlineLevel="2">
      <c r="A18" s="178"/>
      <c r="B18" s="183" t="s">
        <v>243</v>
      </c>
      <c r="C18" s="103"/>
      <c r="D18" s="104"/>
      <c r="E18" s="108"/>
      <c r="F18" s="58"/>
      <c r="G18" s="109"/>
      <c r="H18" s="4"/>
      <c r="I18" s="4"/>
      <c r="J18" s="4"/>
      <c r="K18" s="4"/>
      <c r="L18" s="4"/>
      <c r="M18" s="4"/>
      <c r="N18" s="4"/>
      <c r="O18" s="4"/>
      <c r="P18" s="4"/>
      <c r="Q18" s="4"/>
      <c r="R18" s="4"/>
      <c r="S18" s="4"/>
      <c r="T18" s="4"/>
      <c r="U18" s="4"/>
      <c r="V18" s="4"/>
    </row>
    <row r="19" spans="1:22" s="6" customFormat="1" outlineLevel="2">
      <c r="A19" s="179"/>
      <c r="B19" s="158" t="s">
        <v>217</v>
      </c>
      <c r="C19" s="130"/>
      <c r="D19" s="141"/>
      <c r="E19" s="142"/>
      <c r="F19" s="59"/>
      <c r="G19" s="109"/>
      <c r="H19" s="4"/>
      <c r="I19" s="4"/>
      <c r="J19" s="4"/>
      <c r="K19" s="4"/>
      <c r="L19" s="4"/>
      <c r="M19" s="4"/>
      <c r="N19" s="4"/>
      <c r="O19" s="4"/>
      <c r="P19" s="4"/>
      <c r="Q19" s="4"/>
      <c r="R19" s="4"/>
      <c r="S19" s="4"/>
      <c r="T19" s="4"/>
      <c r="U19" s="4"/>
      <c r="V19" s="4"/>
    </row>
    <row r="20" spans="1:22" s="6" customFormat="1" outlineLevel="2">
      <c r="A20" s="180"/>
      <c r="B20" s="129"/>
      <c r="C20" s="176"/>
      <c r="D20" s="175"/>
      <c r="E20" s="177"/>
      <c r="F20" s="61"/>
      <c r="G20" s="109"/>
      <c r="H20" s="4"/>
      <c r="I20" s="4"/>
      <c r="J20" s="4"/>
      <c r="K20" s="4"/>
      <c r="L20" s="4"/>
      <c r="M20" s="4"/>
      <c r="N20" s="4"/>
      <c r="O20" s="4"/>
      <c r="P20" s="4"/>
      <c r="Q20" s="4"/>
      <c r="R20" s="4"/>
      <c r="S20" s="4"/>
      <c r="T20" s="4"/>
      <c r="U20" s="4"/>
      <c r="V20" s="4"/>
    </row>
    <row r="21" spans="1:22" s="6" customFormat="1" outlineLevel="2">
      <c r="A21" s="174" t="s">
        <v>30</v>
      </c>
      <c r="B21" s="122" t="s">
        <v>194</v>
      </c>
      <c r="C21" s="103" t="s">
        <v>245</v>
      </c>
      <c r="D21" s="104">
        <v>1</v>
      </c>
      <c r="E21" s="108"/>
      <c r="F21" s="58"/>
      <c r="G21" s="109"/>
      <c r="H21" s="4"/>
      <c r="I21" s="4"/>
      <c r="J21" s="4"/>
      <c r="K21" s="4"/>
      <c r="L21" s="4"/>
      <c r="M21" s="4"/>
      <c r="N21" s="4"/>
      <c r="O21" s="4"/>
      <c r="P21" s="4"/>
      <c r="Q21" s="4"/>
      <c r="R21" s="4"/>
      <c r="S21" s="4"/>
      <c r="T21" s="4"/>
      <c r="U21" s="4"/>
      <c r="V21" s="4"/>
    </row>
    <row r="22" spans="1:22" s="6" customFormat="1" ht="64.5" customHeight="1" outlineLevel="2">
      <c r="A22" s="178"/>
      <c r="B22" s="122" t="s">
        <v>195</v>
      </c>
      <c r="C22" s="103"/>
      <c r="D22" s="104"/>
      <c r="E22" s="108"/>
      <c r="F22" s="58"/>
      <c r="G22" s="109"/>
      <c r="H22" s="4"/>
      <c r="I22" s="4"/>
      <c r="J22" s="4"/>
      <c r="K22" s="4"/>
      <c r="L22" s="4"/>
      <c r="M22" s="4"/>
      <c r="N22" s="4"/>
      <c r="O22" s="4"/>
      <c r="P22" s="4"/>
      <c r="Q22" s="4"/>
      <c r="R22" s="4"/>
      <c r="S22" s="4"/>
      <c r="T22" s="4"/>
      <c r="U22" s="4"/>
      <c r="V22" s="4"/>
    </row>
    <row r="23" spans="1:22" s="6" customFormat="1" ht="17.25" customHeight="1" outlineLevel="2">
      <c r="A23" s="179"/>
      <c r="B23" s="158" t="s">
        <v>216</v>
      </c>
      <c r="C23" s="130"/>
      <c r="D23" s="141"/>
      <c r="E23" s="142"/>
      <c r="F23" s="59"/>
      <c r="G23" s="109"/>
      <c r="H23" s="4"/>
      <c r="I23" s="4"/>
      <c r="J23" s="4"/>
      <c r="K23" s="4"/>
      <c r="L23" s="4"/>
      <c r="M23" s="4"/>
      <c r="N23" s="4"/>
      <c r="O23" s="4"/>
      <c r="P23" s="4"/>
      <c r="Q23" s="4"/>
      <c r="R23" s="4"/>
      <c r="S23" s="4"/>
      <c r="T23" s="4"/>
      <c r="U23" s="4"/>
      <c r="V23" s="4"/>
    </row>
    <row r="24" spans="1:22" s="6" customFormat="1" outlineLevel="2">
      <c r="A24" s="179"/>
      <c r="B24" s="158"/>
      <c r="C24" s="130"/>
      <c r="D24" s="141"/>
      <c r="E24" s="142"/>
      <c r="F24" s="59"/>
      <c r="G24" s="109"/>
      <c r="H24" s="4"/>
      <c r="I24" s="4"/>
      <c r="J24" s="4"/>
      <c r="K24" s="4"/>
      <c r="L24" s="4"/>
      <c r="M24" s="4"/>
      <c r="N24" s="4"/>
      <c r="O24" s="4"/>
      <c r="P24" s="4"/>
      <c r="Q24" s="4"/>
      <c r="R24" s="4"/>
      <c r="S24" s="4"/>
      <c r="T24" s="4"/>
      <c r="U24" s="4"/>
      <c r="V24" s="4"/>
    </row>
    <row r="25" spans="1:22" s="6" customFormat="1" ht="15.75" customHeight="1" outlineLevel="2">
      <c r="A25" s="181" t="s">
        <v>133</v>
      </c>
      <c r="B25" s="113" t="s">
        <v>36</v>
      </c>
      <c r="C25" s="49" t="s">
        <v>20</v>
      </c>
      <c r="D25" s="67">
        <v>301.45999999999998</v>
      </c>
      <c r="E25" s="114"/>
      <c r="F25" s="60"/>
      <c r="G25" s="109"/>
      <c r="H25" s="4"/>
      <c r="I25" s="4"/>
      <c r="J25" s="4"/>
      <c r="K25" s="4"/>
      <c r="L25" s="4"/>
      <c r="M25" s="4"/>
      <c r="N25" s="4"/>
      <c r="O25" s="4"/>
      <c r="P25" s="4"/>
      <c r="Q25" s="4"/>
      <c r="R25" s="4"/>
      <c r="S25" s="4"/>
      <c r="T25" s="4"/>
      <c r="U25" s="4"/>
      <c r="V25" s="4"/>
    </row>
    <row r="26" spans="1:22" s="6" customFormat="1" ht="145.5" customHeight="1" outlineLevel="2">
      <c r="A26" s="182"/>
      <c r="B26" s="107" t="s">
        <v>37</v>
      </c>
      <c r="C26" s="103"/>
      <c r="D26" s="104"/>
      <c r="E26" s="108"/>
      <c r="F26" s="58"/>
      <c r="G26" s="109"/>
      <c r="H26" s="4"/>
      <c r="I26" s="4"/>
      <c r="J26" s="4"/>
      <c r="K26" s="4"/>
      <c r="L26" s="4"/>
      <c r="M26" s="4"/>
      <c r="N26" s="4"/>
      <c r="O26" s="4"/>
      <c r="P26" s="4"/>
      <c r="Q26" s="4"/>
      <c r="R26" s="4"/>
      <c r="S26" s="4"/>
      <c r="T26" s="4"/>
      <c r="U26" s="4"/>
      <c r="V26" s="4"/>
    </row>
    <row r="27" spans="1:22" s="6" customFormat="1" ht="14.4" outlineLevel="2">
      <c r="A27" s="118"/>
      <c r="B27" s="110" t="s">
        <v>28</v>
      </c>
      <c r="C27" s="47"/>
      <c r="D27" s="22"/>
      <c r="E27" s="59"/>
      <c r="F27" s="59"/>
      <c r="G27" s="109"/>
      <c r="H27" s="4"/>
      <c r="I27" s="4"/>
      <c r="J27" s="4"/>
      <c r="K27" s="4"/>
      <c r="L27" s="4"/>
      <c r="M27" s="4"/>
      <c r="N27" s="4"/>
      <c r="O27" s="4"/>
      <c r="P27" s="4"/>
      <c r="Q27" s="4"/>
      <c r="R27" s="4"/>
      <c r="S27" s="4"/>
      <c r="T27" s="4"/>
      <c r="U27" s="4"/>
      <c r="V27" s="4"/>
    </row>
    <row r="28" spans="1:22" s="6" customFormat="1" outlineLevel="2">
      <c r="A28" s="20"/>
      <c r="B28" s="13"/>
      <c r="C28" s="48"/>
      <c r="D28" s="23"/>
      <c r="E28" s="61"/>
      <c r="F28" s="61"/>
      <c r="G28" s="109"/>
      <c r="H28" s="4"/>
      <c r="I28" s="4"/>
      <c r="J28" s="4"/>
      <c r="K28" s="4"/>
      <c r="L28" s="4"/>
      <c r="M28" s="4"/>
      <c r="N28" s="4"/>
      <c r="O28" s="4"/>
      <c r="P28" s="4"/>
      <c r="Q28" s="4"/>
      <c r="R28" s="4"/>
      <c r="S28" s="4"/>
      <c r="T28" s="4"/>
      <c r="U28" s="4"/>
      <c r="V28" s="4"/>
    </row>
    <row r="29" spans="1:22" s="6" customFormat="1" ht="13.8" outlineLevel="2">
      <c r="A29" s="28"/>
      <c r="B29" s="29" t="str">
        <f>B9&amp;" UKUPNO:"</f>
        <v>Pripremni radovi UKUPNO:</v>
      </c>
      <c r="C29" s="137"/>
      <c r="D29" s="139"/>
      <c r="E29" s="88"/>
      <c r="F29" s="87"/>
      <c r="G29" s="109"/>
      <c r="H29" s="4"/>
      <c r="I29" s="4"/>
      <c r="J29" s="4"/>
      <c r="K29" s="4"/>
      <c r="L29" s="4"/>
      <c r="M29" s="4"/>
      <c r="N29" s="4"/>
      <c r="O29" s="4"/>
      <c r="P29" s="4"/>
      <c r="Q29" s="4"/>
      <c r="R29" s="4"/>
      <c r="S29" s="4"/>
      <c r="T29" s="4"/>
      <c r="U29" s="4"/>
      <c r="V29" s="4"/>
    </row>
    <row r="30" spans="1:22" s="6" customFormat="1" outlineLevel="2">
      <c r="A30" s="20"/>
      <c r="B30" s="13"/>
      <c r="C30" s="48"/>
      <c r="D30" s="23"/>
      <c r="E30" s="61"/>
      <c r="F30" s="61"/>
      <c r="G30" s="109"/>
      <c r="H30" s="4"/>
      <c r="I30" s="4"/>
      <c r="J30" s="4"/>
      <c r="K30" s="4"/>
      <c r="L30" s="4"/>
      <c r="M30" s="4"/>
      <c r="N30" s="4"/>
      <c r="O30" s="4"/>
      <c r="P30" s="4"/>
      <c r="Q30" s="4"/>
      <c r="R30" s="4"/>
      <c r="S30" s="4"/>
      <c r="T30" s="4"/>
      <c r="U30" s="4"/>
      <c r="V30" s="4"/>
    </row>
    <row r="31" spans="1:22" s="6" customFormat="1" ht="13.8" outlineLevel="2">
      <c r="A31" s="30" t="s">
        <v>0</v>
      </c>
      <c r="B31" s="31" t="s">
        <v>40</v>
      </c>
      <c r="C31" s="138"/>
      <c r="D31" s="140"/>
      <c r="E31" s="87"/>
      <c r="F31" s="87"/>
      <c r="G31" s="109"/>
      <c r="H31" s="4"/>
      <c r="I31" s="4"/>
      <c r="J31" s="4"/>
      <c r="K31" s="4"/>
      <c r="L31" s="4"/>
      <c r="M31" s="4"/>
      <c r="N31" s="4"/>
      <c r="O31" s="4"/>
      <c r="P31" s="4"/>
      <c r="Q31" s="4"/>
      <c r="R31" s="4"/>
      <c r="S31" s="4"/>
      <c r="T31" s="4"/>
      <c r="U31" s="4"/>
      <c r="V31" s="4"/>
    </row>
    <row r="32" spans="1:22" s="6" customFormat="1" outlineLevel="2">
      <c r="A32" s="20"/>
      <c r="B32" s="129"/>
      <c r="C32" s="45"/>
      <c r="D32" s="27"/>
      <c r="E32" s="60"/>
      <c r="F32" s="60"/>
      <c r="G32" s="109"/>
      <c r="H32" s="4"/>
      <c r="I32" s="4"/>
      <c r="J32" s="4"/>
      <c r="K32" s="4"/>
      <c r="L32" s="4"/>
      <c r="M32" s="4"/>
      <c r="N32" s="4"/>
      <c r="O32" s="4"/>
      <c r="P32" s="4"/>
      <c r="Q32" s="4"/>
      <c r="R32" s="4"/>
      <c r="S32" s="4"/>
      <c r="T32" s="4"/>
      <c r="U32" s="4"/>
      <c r="V32" s="4"/>
    </row>
    <row r="33" spans="1:22" s="6" customFormat="1" ht="26.4" outlineLevel="2">
      <c r="A33" s="117" t="s">
        <v>3</v>
      </c>
      <c r="B33" s="134" t="s">
        <v>47</v>
      </c>
      <c r="C33" s="45" t="s">
        <v>245</v>
      </c>
      <c r="D33" s="27">
        <v>12</v>
      </c>
      <c r="E33" s="60"/>
      <c r="F33" s="60"/>
      <c r="G33" s="109"/>
      <c r="H33" s="4"/>
      <c r="I33" s="4"/>
      <c r="J33" s="4"/>
      <c r="K33" s="4"/>
      <c r="L33" s="4"/>
      <c r="M33" s="4"/>
      <c r="N33" s="4"/>
      <c r="O33" s="4"/>
      <c r="P33" s="4"/>
      <c r="Q33" s="4"/>
      <c r="R33" s="4"/>
      <c r="S33" s="4"/>
      <c r="T33" s="4"/>
      <c r="U33" s="4"/>
      <c r="V33" s="4"/>
    </row>
    <row r="34" spans="1:22" s="6" customFormat="1" ht="78.75" customHeight="1" outlineLevel="2">
      <c r="A34" s="26"/>
      <c r="B34" s="132" t="s">
        <v>52</v>
      </c>
      <c r="C34" s="46"/>
      <c r="D34" s="21"/>
      <c r="E34" s="58"/>
      <c r="F34" s="58"/>
      <c r="G34" s="109"/>
      <c r="H34" s="4"/>
      <c r="I34" s="4"/>
      <c r="J34" s="4"/>
      <c r="K34" s="4"/>
      <c r="L34" s="4"/>
      <c r="M34" s="4"/>
      <c r="N34" s="4"/>
      <c r="O34" s="4"/>
      <c r="P34" s="4"/>
      <c r="Q34" s="4"/>
      <c r="R34" s="4"/>
      <c r="S34" s="4"/>
      <c r="T34" s="4"/>
      <c r="U34" s="4"/>
      <c r="V34" s="4"/>
    </row>
    <row r="35" spans="1:22" s="6" customFormat="1" outlineLevel="2">
      <c r="A35" s="26"/>
      <c r="B35" s="133" t="s">
        <v>45</v>
      </c>
      <c r="C35" s="46"/>
      <c r="D35" s="21"/>
      <c r="E35" s="58"/>
      <c r="F35" s="58"/>
      <c r="G35" s="109"/>
      <c r="H35" s="4"/>
      <c r="I35" s="4"/>
      <c r="J35" s="4"/>
      <c r="K35" s="4"/>
      <c r="L35" s="4"/>
      <c r="M35" s="4"/>
      <c r="N35" s="4"/>
      <c r="O35" s="4"/>
      <c r="P35" s="4"/>
      <c r="Q35" s="4"/>
      <c r="R35" s="4"/>
      <c r="S35" s="4"/>
      <c r="T35" s="4"/>
      <c r="U35" s="4"/>
      <c r="V35" s="4"/>
    </row>
    <row r="36" spans="1:22" s="6" customFormat="1" outlineLevel="2">
      <c r="A36" s="143"/>
      <c r="B36" s="135"/>
      <c r="C36" s="48"/>
      <c r="D36" s="23"/>
      <c r="E36" s="61"/>
      <c r="F36" s="61"/>
      <c r="G36" s="109"/>
      <c r="H36" s="4"/>
      <c r="I36" s="4"/>
      <c r="J36" s="4"/>
      <c r="K36" s="4"/>
      <c r="L36" s="4"/>
      <c r="M36" s="4"/>
      <c r="N36" s="4"/>
      <c r="O36" s="4"/>
      <c r="P36" s="4"/>
      <c r="Q36" s="4"/>
      <c r="R36" s="4"/>
      <c r="S36" s="4"/>
      <c r="T36" s="4"/>
      <c r="U36" s="4"/>
      <c r="V36" s="4"/>
    </row>
    <row r="37" spans="1:22" s="6" customFormat="1" ht="26.4" outlineLevel="2">
      <c r="A37" s="116" t="s">
        <v>4</v>
      </c>
      <c r="B37" s="122" t="s">
        <v>85</v>
      </c>
      <c r="C37" s="45" t="s">
        <v>16</v>
      </c>
      <c r="D37" s="27">
        <v>0.55000000000000004</v>
      </c>
      <c r="E37" s="60"/>
      <c r="F37" s="60"/>
      <c r="G37" s="109"/>
      <c r="H37" s="4"/>
      <c r="I37" s="4"/>
      <c r="J37" s="4"/>
      <c r="K37" s="4"/>
      <c r="L37" s="4"/>
      <c r="M37" s="4"/>
      <c r="N37" s="4"/>
      <c r="O37" s="4"/>
      <c r="P37" s="4"/>
      <c r="Q37" s="4"/>
      <c r="R37" s="4"/>
      <c r="S37" s="4"/>
      <c r="T37" s="4"/>
      <c r="U37" s="4"/>
      <c r="V37" s="4"/>
    </row>
    <row r="38" spans="1:22" s="6" customFormat="1" ht="81" customHeight="1" outlineLevel="2">
      <c r="A38" s="26"/>
      <c r="B38" s="133" t="s">
        <v>88</v>
      </c>
      <c r="C38" s="103"/>
      <c r="D38" s="104"/>
      <c r="E38" s="108"/>
      <c r="F38" s="58"/>
      <c r="G38" s="109"/>
      <c r="H38" s="4"/>
      <c r="I38" s="4"/>
      <c r="J38" s="4"/>
      <c r="K38" s="4"/>
      <c r="L38" s="4"/>
      <c r="M38" s="4"/>
      <c r="N38" s="4"/>
      <c r="O38" s="4"/>
      <c r="P38" s="4"/>
      <c r="Q38" s="4"/>
      <c r="R38" s="4"/>
      <c r="S38" s="4"/>
      <c r="T38" s="4"/>
      <c r="U38" s="4"/>
      <c r="V38" s="4"/>
    </row>
    <row r="39" spans="1:22" s="6" customFormat="1" outlineLevel="2">
      <c r="A39" s="26"/>
      <c r="B39" s="133" t="s">
        <v>89</v>
      </c>
      <c r="C39" s="103"/>
      <c r="D39" s="104"/>
      <c r="E39" s="108"/>
      <c r="F39" s="58"/>
      <c r="G39" s="109"/>
      <c r="H39" s="4"/>
      <c r="I39" s="4"/>
      <c r="J39" s="4"/>
      <c r="K39" s="4"/>
      <c r="L39" s="4"/>
      <c r="M39" s="4"/>
      <c r="N39" s="4"/>
      <c r="O39" s="4"/>
      <c r="P39" s="4"/>
      <c r="Q39" s="4"/>
      <c r="R39" s="4"/>
      <c r="S39" s="4"/>
      <c r="T39" s="4"/>
      <c r="U39" s="4"/>
      <c r="V39" s="4"/>
    </row>
    <row r="40" spans="1:22" s="6" customFormat="1" outlineLevel="2">
      <c r="A40" s="143"/>
      <c r="B40" s="135"/>
      <c r="C40" s="48"/>
      <c r="D40" s="23"/>
      <c r="E40" s="61"/>
      <c r="F40" s="61"/>
      <c r="G40" s="109"/>
      <c r="H40" s="4"/>
      <c r="I40" s="4"/>
      <c r="J40" s="4"/>
      <c r="K40" s="4"/>
      <c r="L40" s="4"/>
      <c r="M40" s="4"/>
      <c r="N40" s="4"/>
      <c r="O40" s="4"/>
      <c r="P40" s="4"/>
      <c r="Q40" s="4"/>
      <c r="R40" s="4"/>
      <c r="S40" s="4"/>
      <c r="T40" s="4"/>
      <c r="U40" s="4"/>
      <c r="V40" s="4"/>
    </row>
    <row r="41" spans="1:22" s="6" customFormat="1" outlineLevel="2">
      <c r="A41" s="116" t="s">
        <v>23</v>
      </c>
      <c r="B41" s="122" t="s">
        <v>49</v>
      </c>
      <c r="C41" s="45" t="s">
        <v>245</v>
      </c>
      <c r="D41" s="27">
        <v>4</v>
      </c>
      <c r="E41" s="60"/>
      <c r="F41" s="60"/>
      <c r="G41" s="109"/>
      <c r="H41" s="4"/>
      <c r="I41" s="4"/>
      <c r="J41" s="4"/>
      <c r="K41" s="4"/>
      <c r="L41" s="4"/>
      <c r="M41" s="4"/>
      <c r="N41" s="4"/>
      <c r="O41" s="4"/>
      <c r="P41" s="4"/>
      <c r="Q41" s="4"/>
      <c r="R41" s="4"/>
      <c r="S41" s="4"/>
      <c r="T41" s="4"/>
      <c r="U41" s="4"/>
      <c r="V41" s="4"/>
    </row>
    <row r="42" spans="1:22" s="6" customFormat="1" ht="39.6" outlineLevel="2">
      <c r="A42" s="116"/>
      <c r="B42" s="122" t="s">
        <v>90</v>
      </c>
      <c r="C42" s="103"/>
      <c r="D42" s="104"/>
      <c r="E42" s="108"/>
      <c r="F42" s="58"/>
      <c r="G42" s="109"/>
      <c r="H42" s="4"/>
      <c r="I42" s="4"/>
      <c r="J42" s="4"/>
      <c r="K42" s="4"/>
      <c r="L42" s="4"/>
      <c r="M42" s="4"/>
      <c r="N42" s="4"/>
      <c r="O42" s="4"/>
      <c r="P42" s="4"/>
      <c r="Q42" s="4"/>
      <c r="R42" s="4"/>
      <c r="S42" s="4"/>
      <c r="T42" s="4"/>
      <c r="U42" s="4"/>
      <c r="V42" s="4"/>
    </row>
    <row r="43" spans="1:22" s="6" customFormat="1" outlineLevel="2">
      <c r="A43" s="116"/>
      <c r="B43" s="122" t="s">
        <v>80</v>
      </c>
      <c r="C43" s="103"/>
      <c r="D43" s="104"/>
      <c r="E43" s="108"/>
      <c r="F43" s="58"/>
      <c r="G43" s="109"/>
      <c r="H43" s="4"/>
      <c r="I43" s="4"/>
      <c r="J43" s="4"/>
      <c r="K43" s="4"/>
      <c r="L43" s="4"/>
      <c r="M43" s="4"/>
      <c r="N43" s="4"/>
      <c r="O43" s="4"/>
      <c r="P43" s="4"/>
      <c r="Q43" s="4"/>
      <c r="R43" s="4"/>
      <c r="S43" s="4"/>
      <c r="T43" s="4"/>
      <c r="U43" s="4"/>
      <c r="V43" s="4"/>
    </row>
    <row r="44" spans="1:22" s="6" customFormat="1" outlineLevel="2">
      <c r="A44" s="20"/>
      <c r="B44" s="129"/>
      <c r="C44" s="48"/>
      <c r="D44" s="23"/>
      <c r="E44" s="61"/>
      <c r="F44" s="61"/>
      <c r="G44" s="109"/>
      <c r="H44" s="4"/>
      <c r="I44" s="4"/>
      <c r="J44" s="4"/>
      <c r="K44" s="4"/>
      <c r="L44" s="4"/>
      <c r="M44" s="4"/>
      <c r="N44" s="4"/>
      <c r="O44" s="4"/>
      <c r="P44" s="4"/>
      <c r="Q44" s="4"/>
      <c r="R44" s="4"/>
      <c r="S44" s="4"/>
      <c r="T44" s="4"/>
      <c r="U44" s="4"/>
      <c r="V44" s="4"/>
    </row>
    <row r="45" spans="1:22" s="6" customFormat="1" ht="13.8" outlineLevel="2">
      <c r="A45" s="28"/>
      <c r="B45" s="29" t="str">
        <f>B31&amp;" UKUPNO:"</f>
        <v>Radovi demontaže (uklanjanja) UKUPNO:</v>
      </c>
      <c r="C45" s="137"/>
      <c r="D45" s="139"/>
      <c r="E45" s="88"/>
      <c r="F45" s="87"/>
      <c r="G45" s="109"/>
      <c r="H45" s="4"/>
      <c r="I45" s="4"/>
      <c r="J45" s="4"/>
      <c r="K45" s="4"/>
      <c r="L45" s="4"/>
      <c r="M45" s="4"/>
      <c r="N45" s="4"/>
      <c r="O45" s="4"/>
      <c r="P45" s="4"/>
      <c r="Q45" s="4"/>
      <c r="R45" s="4"/>
      <c r="S45" s="4"/>
      <c r="T45" s="4"/>
      <c r="U45" s="4"/>
      <c r="V45" s="4"/>
    </row>
    <row r="46" spans="1:22" s="6" customFormat="1" outlineLevel="2">
      <c r="A46" s="20"/>
      <c r="B46" s="129"/>
      <c r="C46" s="48"/>
      <c r="D46" s="23"/>
      <c r="E46" s="61"/>
      <c r="F46" s="61"/>
      <c r="G46" s="109"/>
      <c r="H46" s="4"/>
      <c r="I46" s="4"/>
      <c r="J46" s="4"/>
      <c r="K46" s="4"/>
      <c r="L46" s="4"/>
      <c r="M46" s="4"/>
      <c r="N46" s="4"/>
      <c r="O46" s="4"/>
      <c r="P46" s="4"/>
      <c r="Q46" s="4"/>
      <c r="R46" s="4"/>
      <c r="S46" s="4"/>
      <c r="T46" s="4"/>
      <c r="U46" s="4"/>
      <c r="V46" s="4"/>
    </row>
    <row r="47" spans="1:22" s="6" customFormat="1" ht="13.8" outlineLevel="2">
      <c r="A47" s="30" t="s">
        <v>7</v>
      </c>
      <c r="B47" s="31" t="s">
        <v>38</v>
      </c>
      <c r="C47" s="138"/>
      <c r="D47" s="140"/>
      <c r="E47" s="87"/>
      <c r="F47" s="87"/>
      <c r="G47" s="109"/>
      <c r="H47" s="4"/>
      <c r="I47" s="4"/>
      <c r="J47" s="4"/>
      <c r="K47" s="4"/>
      <c r="L47" s="4"/>
      <c r="M47" s="4"/>
      <c r="N47" s="4"/>
      <c r="O47" s="4"/>
      <c r="P47" s="4"/>
      <c r="Q47" s="4"/>
      <c r="R47" s="4"/>
      <c r="S47" s="4"/>
      <c r="T47" s="4"/>
      <c r="U47" s="4"/>
      <c r="V47" s="4"/>
    </row>
    <row r="48" spans="1:22" s="6" customFormat="1" outlineLevel="2">
      <c r="A48" s="20"/>
      <c r="B48" s="13"/>
      <c r="C48" s="48"/>
      <c r="D48" s="23"/>
      <c r="E48" s="61"/>
      <c r="F48" s="61"/>
      <c r="G48" s="109"/>
      <c r="H48" s="4"/>
      <c r="I48" s="4"/>
      <c r="J48" s="4"/>
      <c r="K48" s="4"/>
      <c r="L48" s="4"/>
      <c r="M48" s="4"/>
      <c r="N48" s="4"/>
      <c r="O48" s="4"/>
      <c r="P48" s="4"/>
      <c r="Q48" s="4"/>
      <c r="R48" s="4"/>
      <c r="S48" s="4"/>
      <c r="T48" s="4"/>
      <c r="U48" s="4"/>
      <c r="V48" s="4"/>
    </row>
    <row r="49" spans="1:22" s="6" customFormat="1" ht="24" customHeight="1" outlineLevel="2">
      <c r="A49" s="116" t="s">
        <v>8</v>
      </c>
      <c r="B49" s="113" t="s">
        <v>46</v>
      </c>
      <c r="C49" s="45" t="s">
        <v>245</v>
      </c>
      <c r="D49" s="27">
        <v>12</v>
      </c>
      <c r="E49" s="60"/>
      <c r="F49" s="60"/>
      <c r="G49" s="109"/>
      <c r="H49" s="4"/>
      <c r="I49" s="4"/>
      <c r="J49" s="4"/>
      <c r="K49" s="4"/>
      <c r="L49" s="4"/>
      <c r="M49" s="4"/>
      <c r="N49" s="4"/>
      <c r="O49" s="4"/>
      <c r="P49" s="4"/>
      <c r="Q49" s="4"/>
      <c r="R49" s="4"/>
      <c r="S49" s="4"/>
      <c r="T49" s="4"/>
      <c r="U49" s="4"/>
      <c r="V49" s="4"/>
    </row>
    <row r="50" spans="1:22" s="6" customFormat="1" ht="94.5" customHeight="1" outlineLevel="2">
      <c r="A50" s="116"/>
      <c r="B50" s="111" t="s">
        <v>244</v>
      </c>
      <c r="C50" s="46"/>
      <c r="D50" s="21"/>
      <c r="E50" s="58"/>
      <c r="F50" s="58"/>
      <c r="G50" s="109"/>
      <c r="H50" s="4"/>
      <c r="I50" s="4"/>
      <c r="J50" s="4"/>
      <c r="K50" s="4"/>
      <c r="L50" s="4"/>
      <c r="M50" s="4"/>
      <c r="N50" s="4"/>
      <c r="O50" s="4"/>
      <c r="P50" s="4"/>
      <c r="Q50" s="4"/>
      <c r="R50" s="4"/>
      <c r="S50" s="4"/>
      <c r="T50" s="4"/>
      <c r="U50" s="4"/>
      <c r="V50" s="4"/>
    </row>
    <row r="51" spans="1:22" s="6" customFormat="1" outlineLevel="2">
      <c r="A51" s="116"/>
      <c r="B51" s="110" t="s">
        <v>41</v>
      </c>
      <c r="C51" s="46"/>
      <c r="D51" s="21"/>
      <c r="E51" s="58"/>
      <c r="F51" s="58"/>
      <c r="G51" s="109"/>
      <c r="H51" s="4"/>
      <c r="I51" s="4"/>
      <c r="J51" s="4"/>
      <c r="K51" s="4"/>
      <c r="L51" s="4"/>
      <c r="M51" s="4"/>
      <c r="N51" s="4"/>
      <c r="O51" s="4"/>
      <c r="P51" s="4"/>
      <c r="Q51" s="4"/>
      <c r="R51" s="4"/>
      <c r="S51" s="4"/>
      <c r="T51" s="4"/>
      <c r="U51" s="4"/>
      <c r="V51" s="4"/>
    </row>
    <row r="52" spans="1:22" s="6" customFormat="1" outlineLevel="2">
      <c r="A52" s="20"/>
      <c r="B52" s="13"/>
      <c r="C52" s="48"/>
      <c r="D52" s="23"/>
      <c r="E52" s="61"/>
      <c r="F52" s="61"/>
      <c r="G52" s="109"/>
      <c r="H52" s="4"/>
      <c r="I52" s="4"/>
      <c r="J52" s="4"/>
      <c r="K52" s="4"/>
      <c r="L52" s="4"/>
      <c r="M52" s="4"/>
      <c r="N52" s="4"/>
      <c r="O52" s="4"/>
      <c r="P52" s="4"/>
      <c r="Q52" s="4"/>
      <c r="R52" s="4"/>
      <c r="S52" s="4"/>
      <c r="T52" s="4"/>
      <c r="U52" s="4"/>
      <c r="V52" s="4"/>
    </row>
    <row r="53" spans="1:22" s="6" customFormat="1" outlineLevel="2">
      <c r="A53" s="116" t="s">
        <v>19</v>
      </c>
      <c r="B53" s="112" t="s">
        <v>31</v>
      </c>
      <c r="C53" s="49"/>
      <c r="D53" s="67"/>
      <c r="E53" s="114"/>
      <c r="F53" s="60"/>
      <c r="G53" s="109"/>
      <c r="H53" s="4"/>
      <c r="I53" s="4"/>
      <c r="J53" s="4"/>
      <c r="K53" s="4"/>
      <c r="L53" s="4"/>
      <c r="M53" s="4"/>
      <c r="N53" s="4"/>
      <c r="O53" s="4"/>
      <c r="P53" s="4"/>
      <c r="Q53" s="4"/>
      <c r="R53" s="4"/>
      <c r="S53" s="4"/>
      <c r="T53" s="4"/>
      <c r="U53" s="4"/>
      <c r="V53" s="4"/>
    </row>
    <row r="54" spans="1:22" s="6" customFormat="1" ht="409.6" outlineLevel="2">
      <c r="A54" s="118"/>
      <c r="B54" s="212" t="s">
        <v>228</v>
      </c>
      <c r="C54" s="103"/>
      <c r="D54" s="104"/>
      <c r="E54" s="108"/>
      <c r="F54" s="58"/>
      <c r="G54" s="109"/>
      <c r="H54" s="4"/>
      <c r="I54" s="4"/>
      <c r="J54" s="4"/>
      <c r="K54" s="4"/>
      <c r="L54" s="4"/>
      <c r="M54" s="4"/>
      <c r="N54" s="4"/>
      <c r="O54" s="4"/>
      <c r="P54" s="4"/>
      <c r="Q54" s="4"/>
      <c r="R54" s="4"/>
      <c r="S54" s="4"/>
      <c r="T54" s="4"/>
      <c r="U54" s="4"/>
      <c r="V54" s="4"/>
    </row>
    <row r="55" spans="1:22" s="6" customFormat="1" ht="14.4" outlineLevel="2">
      <c r="A55" s="118"/>
      <c r="B55" s="133" t="s">
        <v>48</v>
      </c>
      <c r="C55" s="130"/>
      <c r="D55" s="141"/>
      <c r="E55" s="142"/>
      <c r="F55" s="59"/>
      <c r="G55" s="109"/>
      <c r="H55" s="4"/>
      <c r="I55" s="4"/>
      <c r="J55" s="4"/>
      <c r="K55" s="4"/>
      <c r="L55" s="4"/>
      <c r="M55" s="4"/>
      <c r="N55" s="4"/>
      <c r="O55" s="4"/>
      <c r="P55" s="4"/>
      <c r="Q55" s="4"/>
      <c r="R55" s="4"/>
      <c r="S55" s="4"/>
      <c r="T55" s="4"/>
      <c r="U55" s="4"/>
      <c r="V55" s="4"/>
    </row>
    <row r="56" spans="1:22" s="6" customFormat="1" ht="15.6" outlineLevel="2">
      <c r="A56" s="143" t="s">
        <v>21</v>
      </c>
      <c r="B56" s="144" t="s">
        <v>32</v>
      </c>
      <c r="C56" s="48" t="s">
        <v>20</v>
      </c>
      <c r="D56" s="23">
        <v>8.5399999999999991</v>
      </c>
      <c r="E56" s="61"/>
      <c r="F56" s="61"/>
      <c r="G56" s="109"/>
      <c r="H56" s="4"/>
      <c r="I56" s="4"/>
      <c r="J56" s="4"/>
      <c r="K56" s="4"/>
      <c r="L56" s="4"/>
      <c r="M56" s="4"/>
      <c r="N56" s="4"/>
      <c r="O56" s="4"/>
      <c r="P56" s="4"/>
      <c r="Q56" s="4"/>
      <c r="R56" s="4"/>
      <c r="S56" s="4"/>
      <c r="T56" s="4"/>
      <c r="U56" s="4"/>
      <c r="V56" s="4"/>
    </row>
    <row r="57" spans="1:22" s="6" customFormat="1" ht="15.6" outlineLevel="2">
      <c r="A57" s="143" t="s">
        <v>22</v>
      </c>
      <c r="B57" s="144" t="s">
        <v>33</v>
      </c>
      <c r="C57" s="48" t="s">
        <v>15</v>
      </c>
      <c r="D57" s="22">
        <v>1</v>
      </c>
      <c r="E57" s="59"/>
      <c r="F57" s="59"/>
      <c r="G57" s="109"/>
      <c r="H57" s="4"/>
      <c r="I57" s="4"/>
      <c r="J57" s="4"/>
      <c r="K57" s="4"/>
      <c r="L57" s="4"/>
      <c r="M57" s="4"/>
      <c r="N57" s="4"/>
      <c r="O57" s="4"/>
      <c r="P57" s="4"/>
      <c r="Q57" s="4"/>
      <c r="R57" s="4"/>
      <c r="S57" s="4"/>
      <c r="T57" s="4"/>
      <c r="U57" s="4"/>
      <c r="V57" s="4"/>
    </row>
    <row r="58" spans="1:22" s="6" customFormat="1" ht="16.5" customHeight="1" outlineLevel="2">
      <c r="A58" s="143" t="s">
        <v>42</v>
      </c>
      <c r="B58" s="115" t="s">
        <v>34</v>
      </c>
      <c r="C58" s="47" t="s">
        <v>20</v>
      </c>
      <c r="D58" s="22">
        <v>8.5399999999999991</v>
      </c>
      <c r="E58" s="59"/>
      <c r="F58" s="59"/>
      <c r="G58" s="109"/>
      <c r="H58" s="4"/>
      <c r="I58" s="4"/>
      <c r="J58" s="4"/>
      <c r="K58" s="4"/>
      <c r="L58" s="4"/>
      <c r="M58" s="4"/>
      <c r="N58" s="4"/>
      <c r="O58" s="4"/>
      <c r="P58" s="4"/>
      <c r="Q58" s="4"/>
      <c r="R58" s="4"/>
      <c r="S58" s="4"/>
      <c r="T58" s="4"/>
      <c r="U58" s="4"/>
      <c r="V58" s="4"/>
    </row>
    <row r="59" spans="1:22" s="6" customFormat="1" ht="16.5" customHeight="1" outlineLevel="2">
      <c r="A59" s="143" t="s">
        <v>43</v>
      </c>
      <c r="B59" s="115" t="s">
        <v>97</v>
      </c>
      <c r="C59" s="47" t="s">
        <v>20</v>
      </c>
      <c r="D59" s="22">
        <v>8.5399999999999991</v>
      </c>
      <c r="E59" s="59"/>
      <c r="F59" s="59"/>
      <c r="G59" s="109"/>
      <c r="H59" s="4"/>
      <c r="I59" s="4"/>
      <c r="J59" s="4"/>
      <c r="K59" s="4"/>
      <c r="L59" s="4"/>
      <c r="M59" s="4"/>
      <c r="N59" s="4"/>
      <c r="O59" s="4"/>
      <c r="P59" s="4"/>
      <c r="Q59" s="4"/>
      <c r="R59" s="4"/>
      <c r="S59" s="4"/>
      <c r="T59" s="4"/>
      <c r="U59" s="4"/>
      <c r="V59" s="4"/>
    </row>
    <row r="60" spans="1:22" s="6" customFormat="1" ht="15.6" outlineLevel="2">
      <c r="A60" s="143" t="s">
        <v>44</v>
      </c>
      <c r="B60" s="115" t="s">
        <v>35</v>
      </c>
      <c r="C60" s="47" t="s">
        <v>20</v>
      </c>
      <c r="D60" s="22">
        <v>8.5399999999999991</v>
      </c>
      <c r="E60" s="59"/>
      <c r="F60" s="59"/>
      <c r="G60" s="109"/>
      <c r="H60" s="4"/>
      <c r="I60" s="4"/>
      <c r="J60" s="4"/>
      <c r="K60" s="4"/>
      <c r="L60" s="4"/>
      <c r="M60" s="4"/>
      <c r="N60" s="4"/>
      <c r="O60" s="4"/>
      <c r="P60" s="4"/>
      <c r="Q60" s="4"/>
      <c r="R60" s="4"/>
      <c r="S60" s="4"/>
      <c r="T60" s="4"/>
      <c r="U60" s="4"/>
      <c r="V60" s="4"/>
    </row>
    <row r="61" spans="1:22" s="6" customFormat="1" outlineLevel="2">
      <c r="A61" s="143"/>
      <c r="B61" s="135"/>
      <c r="C61" s="48"/>
      <c r="D61" s="23"/>
      <c r="E61" s="61"/>
      <c r="F61" s="61"/>
      <c r="G61" s="109"/>
      <c r="H61" s="4"/>
      <c r="I61" s="4"/>
      <c r="J61" s="4"/>
      <c r="K61" s="4"/>
      <c r="L61" s="4"/>
      <c r="M61" s="4"/>
      <c r="N61" s="4"/>
      <c r="O61" s="4"/>
      <c r="P61" s="4"/>
      <c r="Q61" s="4"/>
      <c r="R61" s="4"/>
      <c r="S61" s="4"/>
      <c r="T61" s="4"/>
      <c r="U61" s="4"/>
      <c r="V61" s="4"/>
    </row>
    <row r="62" spans="1:22" s="6" customFormat="1" ht="15" customHeight="1" outlineLevel="2">
      <c r="A62" s="116" t="s">
        <v>51</v>
      </c>
      <c r="B62" s="112" t="s">
        <v>54</v>
      </c>
      <c r="C62" s="49"/>
      <c r="D62" s="67"/>
      <c r="E62" s="114"/>
      <c r="F62" s="60"/>
      <c r="G62" s="109"/>
      <c r="H62" s="4"/>
      <c r="I62" s="4"/>
      <c r="J62" s="4"/>
      <c r="K62" s="4"/>
      <c r="L62" s="4"/>
      <c r="M62" s="4"/>
      <c r="N62" s="4"/>
      <c r="O62" s="4"/>
      <c r="P62" s="4"/>
      <c r="Q62" s="4"/>
      <c r="R62" s="4"/>
      <c r="S62" s="4"/>
      <c r="T62" s="4"/>
      <c r="U62" s="4"/>
      <c r="V62" s="4"/>
    </row>
    <row r="63" spans="1:22" s="6" customFormat="1" ht="87" customHeight="1" outlineLevel="2">
      <c r="A63" s="116"/>
      <c r="B63" s="112" t="s">
        <v>173</v>
      </c>
      <c r="C63" s="46"/>
      <c r="D63" s="21"/>
      <c r="E63" s="58"/>
      <c r="F63" s="58"/>
      <c r="G63" s="109"/>
      <c r="H63" s="4"/>
      <c r="I63" s="4"/>
      <c r="J63" s="4"/>
      <c r="K63" s="4"/>
      <c r="L63" s="4"/>
      <c r="M63" s="4"/>
      <c r="N63" s="4"/>
      <c r="O63" s="4"/>
      <c r="P63" s="4"/>
      <c r="Q63" s="4"/>
      <c r="R63" s="4"/>
      <c r="S63" s="4"/>
      <c r="T63" s="4"/>
      <c r="U63" s="4"/>
      <c r="V63" s="4"/>
    </row>
    <row r="64" spans="1:22" s="6" customFormat="1" outlineLevel="2">
      <c r="A64" s="116"/>
      <c r="B64" s="133" t="s">
        <v>53</v>
      </c>
      <c r="C64" s="103"/>
      <c r="D64" s="141"/>
      <c r="E64" s="108"/>
      <c r="F64" s="58"/>
      <c r="G64" s="109"/>
      <c r="H64" s="4"/>
      <c r="I64" s="4"/>
      <c r="J64" s="4"/>
      <c r="K64" s="4"/>
      <c r="L64" s="4"/>
      <c r="M64" s="4"/>
      <c r="N64" s="4"/>
      <c r="O64" s="4"/>
      <c r="P64" s="4"/>
      <c r="Q64" s="4"/>
      <c r="R64" s="4"/>
      <c r="S64" s="4"/>
      <c r="T64" s="4"/>
      <c r="U64" s="4"/>
      <c r="V64" s="4"/>
    </row>
    <row r="65" spans="1:22" s="6" customFormat="1" ht="15.6" outlineLevel="2">
      <c r="A65" s="143" t="s">
        <v>101</v>
      </c>
      <c r="B65" s="135" t="s">
        <v>171</v>
      </c>
      <c r="C65" s="49" t="s">
        <v>20</v>
      </c>
      <c r="D65" s="67">
        <v>400</v>
      </c>
      <c r="E65" s="114"/>
      <c r="F65" s="60"/>
      <c r="G65" s="109"/>
      <c r="H65" s="4"/>
      <c r="I65" s="4"/>
      <c r="J65" s="4"/>
      <c r="K65" s="4"/>
      <c r="L65" s="4"/>
      <c r="M65" s="4"/>
      <c r="N65" s="4"/>
      <c r="O65" s="4"/>
      <c r="P65" s="4"/>
      <c r="Q65" s="4"/>
      <c r="R65" s="4"/>
      <c r="S65" s="4"/>
      <c r="T65" s="4"/>
      <c r="U65" s="4"/>
      <c r="V65" s="4"/>
    </row>
    <row r="66" spans="1:22" s="6" customFormat="1" ht="15.6" outlineLevel="2">
      <c r="A66" s="143" t="s">
        <v>102</v>
      </c>
      <c r="B66" s="135" t="s">
        <v>174</v>
      </c>
      <c r="C66" s="48" t="s">
        <v>15</v>
      </c>
      <c r="D66" s="67">
        <v>2</v>
      </c>
      <c r="E66" s="114"/>
      <c r="F66" s="60"/>
      <c r="G66" s="109"/>
      <c r="H66" s="4"/>
      <c r="I66" s="4"/>
      <c r="J66" s="4"/>
      <c r="K66" s="4"/>
      <c r="L66" s="4"/>
      <c r="M66" s="4"/>
      <c r="N66" s="4"/>
      <c r="O66" s="4"/>
      <c r="P66" s="4"/>
      <c r="Q66" s="4"/>
      <c r="R66" s="4"/>
      <c r="S66" s="4"/>
      <c r="T66" s="4"/>
      <c r="U66" s="4"/>
      <c r="V66" s="4"/>
    </row>
    <row r="67" spans="1:22" s="6" customFormat="1" outlineLevel="2">
      <c r="A67" s="143"/>
      <c r="B67" s="135"/>
      <c r="C67" s="48"/>
      <c r="D67" s="23"/>
      <c r="E67" s="61"/>
      <c r="F67" s="61"/>
      <c r="G67" s="109"/>
      <c r="H67" s="4"/>
      <c r="I67" s="4"/>
      <c r="J67" s="4"/>
      <c r="K67" s="4"/>
      <c r="L67" s="4"/>
      <c r="M67" s="4"/>
      <c r="N67" s="4"/>
      <c r="O67" s="4"/>
      <c r="P67" s="4"/>
      <c r="Q67" s="4"/>
      <c r="R67" s="4"/>
      <c r="S67" s="4"/>
      <c r="T67" s="4"/>
      <c r="U67" s="4"/>
      <c r="V67" s="4"/>
    </row>
    <row r="68" spans="1:22" s="6" customFormat="1" ht="25.8" customHeight="1" outlineLevel="2">
      <c r="A68" s="116" t="s">
        <v>55</v>
      </c>
      <c r="B68" s="112" t="s">
        <v>120</v>
      </c>
      <c r="C68" s="49"/>
      <c r="D68" s="67"/>
      <c r="E68" s="114"/>
      <c r="F68" s="60"/>
      <c r="G68" s="109"/>
      <c r="H68" s="4"/>
      <c r="I68" s="4"/>
      <c r="J68" s="4"/>
      <c r="K68" s="4"/>
      <c r="L68" s="4"/>
      <c r="M68" s="4"/>
      <c r="N68" s="4"/>
      <c r="O68" s="4"/>
      <c r="P68" s="4"/>
      <c r="Q68" s="4"/>
      <c r="R68" s="4"/>
      <c r="S68" s="4"/>
      <c r="T68" s="4"/>
      <c r="U68" s="4"/>
      <c r="V68" s="4"/>
    </row>
    <row r="69" spans="1:22" s="6" customFormat="1" ht="288" customHeight="1" outlineLevel="2">
      <c r="A69" s="116"/>
      <c r="B69" s="112" t="s">
        <v>221</v>
      </c>
      <c r="C69" s="46"/>
      <c r="D69" s="21"/>
      <c r="E69" s="58"/>
      <c r="F69" s="58"/>
      <c r="G69" s="109"/>
      <c r="H69" s="4"/>
      <c r="I69" s="4"/>
      <c r="J69" s="4"/>
      <c r="K69" s="4"/>
      <c r="L69" s="4"/>
      <c r="M69" s="4"/>
      <c r="N69" s="4"/>
      <c r="O69" s="4"/>
      <c r="P69" s="4"/>
      <c r="Q69" s="4"/>
      <c r="R69" s="4"/>
      <c r="S69" s="4"/>
      <c r="T69" s="4"/>
      <c r="U69" s="4"/>
      <c r="V69" s="4"/>
    </row>
    <row r="70" spans="1:22" s="6" customFormat="1" outlineLevel="2">
      <c r="A70" s="116"/>
      <c r="B70" s="133" t="s">
        <v>59</v>
      </c>
      <c r="C70" s="103"/>
      <c r="D70" s="104"/>
      <c r="E70" s="58"/>
      <c r="F70" s="58"/>
      <c r="G70" s="109"/>
      <c r="H70" s="4"/>
      <c r="I70" s="4"/>
      <c r="J70" s="4"/>
      <c r="K70" s="4"/>
      <c r="L70" s="4"/>
      <c r="M70" s="4"/>
      <c r="N70" s="4"/>
      <c r="O70" s="4"/>
      <c r="P70" s="4"/>
      <c r="Q70" s="4"/>
      <c r="R70" s="4"/>
      <c r="S70" s="4"/>
      <c r="T70" s="4"/>
      <c r="U70" s="4"/>
      <c r="V70" s="4"/>
    </row>
    <row r="71" spans="1:22" s="6" customFormat="1" ht="15.6" outlineLevel="2">
      <c r="A71" s="143" t="s">
        <v>57</v>
      </c>
      <c r="B71" s="135" t="s">
        <v>58</v>
      </c>
      <c r="C71" s="48" t="s">
        <v>20</v>
      </c>
      <c r="D71" s="23">
        <v>0.4</v>
      </c>
      <c r="E71" s="61"/>
      <c r="F71" s="61"/>
      <c r="G71" s="109"/>
      <c r="H71" s="4"/>
      <c r="I71" s="4"/>
      <c r="J71" s="4"/>
      <c r="K71" s="4"/>
      <c r="L71" s="4"/>
      <c r="M71" s="4"/>
      <c r="N71" s="4"/>
      <c r="O71" s="4"/>
      <c r="P71" s="4"/>
      <c r="Q71" s="4"/>
      <c r="R71" s="4"/>
      <c r="S71" s="4"/>
      <c r="T71" s="4"/>
      <c r="U71" s="4"/>
      <c r="V71" s="4"/>
    </row>
    <row r="72" spans="1:22" s="6" customFormat="1" ht="15.6" outlineLevel="2">
      <c r="A72" s="143" t="s">
        <v>62</v>
      </c>
      <c r="B72" s="135" t="s">
        <v>60</v>
      </c>
      <c r="C72" s="48" t="s">
        <v>20</v>
      </c>
      <c r="D72" s="23">
        <v>0.4</v>
      </c>
      <c r="E72" s="61"/>
      <c r="F72" s="61"/>
      <c r="G72" s="109"/>
      <c r="H72" s="4"/>
      <c r="I72" s="4"/>
      <c r="J72" s="4"/>
      <c r="K72" s="4"/>
      <c r="L72" s="4"/>
      <c r="M72" s="4"/>
      <c r="N72" s="4"/>
      <c r="O72" s="4"/>
      <c r="P72" s="4"/>
      <c r="Q72" s="4"/>
      <c r="R72" s="4"/>
      <c r="S72" s="4"/>
      <c r="T72" s="4"/>
      <c r="U72" s="4"/>
      <c r="V72" s="4"/>
    </row>
    <row r="73" spans="1:22" s="6" customFormat="1" ht="15.75" customHeight="1" outlineLevel="2">
      <c r="A73" s="143" t="s">
        <v>63</v>
      </c>
      <c r="B73" s="135" t="s">
        <v>192</v>
      </c>
      <c r="C73" s="48" t="s">
        <v>20</v>
      </c>
      <c r="D73" s="23">
        <v>0.4</v>
      </c>
      <c r="E73" s="61"/>
      <c r="F73" s="61"/>
      <c r="G73" s="109"/>
      <c r="H73" s="4"/>
      <c r="I73" s="4"/>
      <c r="J73" s="4"/>
      <c r="K73" s="4"/>
      <c r="L73" s="4"/>
      <c r="M73" s="4"/>
      <c r="N73" s="4"/>
      <c r="O73" s="4"/>
      <c r="P73" s="4"/>
      <c r="Q73" s="4"/>
      <c r="R73" s="4"/>
      <c r="S73" s="4"/>
      <c r="T73" s="4"/>
      <c r="U73" s="4"/>
      <c r="V73" s="4"/>
    </row>
    <row r="74" spans="1:22" s="6" customFormat="1" ht="15.6" outlineLevel="2">
      <c r="A74" s="143" t="s">
        <v>64</v>
      </c>
      <c r="B74" s="135" t="s">
        <v>61</v>
      </c>
      <c r="C74" s="48" t="s">
        <v>20</v>
      </c>
      <c r="D74" s="23">
        <v>0.4</v>
      </c>
      <c r="E74" s="61"/>
      <c r="F74" s="61"/>
      <c r="G74" s="109"/>
      <c r="H74" s="4"/>
      <c r="I74" s="4"/>
      <c r="J74" s="4"/>
      <c r="K74" s="4"/>
      <c r="L74" s="4"/>
      <c r="M74" s="4"/>
      <c r="N74" s="4"/>
      <c r="O74" s="4"/>
      <c r="P74" s="4"/>
      <c r="Q74" s="4"/>
      <c r="R74" s="4"/>
      <c r="S74" s="4"/>
      <c r="T74" s="4"/>
      <c r="U74" s="4"/>
      <c r="V74" s="4"/>
    </row>
    <row r="75" spans="1:22" s="6" customFormat="1" outlineLevel="2">
      <c r="A75" s="143"/>
      <c r="B75" s="135"/>
      <c r="C75" s="48"/>
      <c r="D75" s="23"/>
      <c r="E75" s="61"/>
      <c r="F75" s="61"/>
      <c r="G75" s="109"/>
      <c r="H75" s="4"/>
      <c r="I75" s="4"/>
      <c r="J75" s="4"/>
      <c r="K75" s="4"/>
      <c r="L75" s="4"/>
      <c r="M75" s="4"/>
      <c r="N75" s="4"/>
      <c r="O75" s="4"/>
      <c r="P75" s="4"/>
      <c r="Q75" s="4"/>
      <c r="R75" s="4"/>
      <c r="S75" s="4"/>
      <c r="T75" s="4"/>
      <c r="U75" s="4"/>
      <c r="V75" s="4"/>
    </row>
    <row r="76" spans="1:22" s="6" customFormat="1" outlineLevel="2">
      <c r="A76" s="116" t="s">
        <v>65</v>
      </c>
      <c r="B76" s="145" t="s">
        <v>66</v>
      </c>
      <c r="C76" s="45" t="s">
        <v>17</v>
      </c>
      <c r="D76" s="27">
        <v>150</v>
      </c>
      <c r="E76" s="60"/>
      <c r="F76" s="60"/>
      <c r="G76" s="109"/>
      <c r="H76" s="4"/>
      <c r="I76" s="4"/>
      <c r="J76" s="4"/>
      <c r="K76" s="4"/>
      <c r="L76" s="4"/>
      <c r="M76" s="4"/>
      <c r="N76" s="4"/>
      <c r="O76" s="4"/>
      <c r="P76" s="4"/>
      <c r="Q76" s="4"/>
      <c r="R76" s="4"/>
      <c r="S76" s="4"/>
      <c r="T76" s="4"/>
      <c r="U76" s="4"/>
      <c r="V76" s="4"/>
    </row>
    <row r="77" spans="1:22" s="6" customFormat="1" ht="237.6" outlineLevel="2">
      <c r="A77" s="116"/>
      <c r="B77" s="154" t="s">
        <v>260</v>
      </c>
      <c r="C77" s="103"/>
      <c r="D77" s="104"/>
      <c r="E77" s="108"/>
      <c r="F77" s="58"/>
      <c r="G77" s="109"/>
      <c r="H77" s="4"/>
      <c r="I77" s="4"/>
      <c r="J77" s="4"/>
      <c r="K77" s="4"/>
      <c r="L77" s="4"/>
      <c r="M77" s="4"/>
      <c r="N77" s="4"/>
      <c r="O77" s="4"/>
      <c r="P77" s="4"/>
      <c r="Q77" s="4"/>
      <c r="R77" s="4"/>
      <c r="S77" s="4"/>
      <c r="T77" s="4"/>
      <c r="U77" s="4"/>
      <c r="V77" s="4"/>
    </row>
    <row r="78" spans="1:22" s="6" customFormat="1" outlineLevel="2">
      <c r="A78" s="116"/>
      <c r="B78" s="145" t="s">
        <v>69</v>
      </c>
      <c r="C78" s="103"/>
      <c r="D78" s="104"/>
      <c r="E78" s="108"/>
      <c r="F78" s="58"/>
      <c r="G78" s="109"/>
      <c r="H78" s="4"/>
      <c r="I78" s="4"/>
      <c r="J78" s="4"/>
      <c r="K78" s="4"/>
      <c r="L78" s="4"/>
      <c r="M78" s="4"/>
      <c r="N78" s="4"/>
      <c r="O78" s="4"/>
      <c r="P78" s="4"/>
      <c r="Q78" s="4"/>
      <c r="R78" s="4"/>
      <c r="S78" s="4"/>
      <c r="T78" s="4"/>
      <c r="U78" s="4"/>
      <c r="V78" s="4"/>
    </row>
    <row r="79" spans="1:22" s="6" customFormat="1" outlineLevel="2">
      <c r="A79" s="143"/>
      <c r="B79" s="135"/>
      <c r="C79" s="48"/>
      <c r="D79" s="23"/>
      <c r="E79" s="61"/>
      <c r="F79" s="61"/>
      <c r="G79" s="109"/>
      <c r="H79" s="4"/>
      <c r="I79" s="4"/>
      <c r="J79" s="4"/>
      <c r="K79" s="4"/>
      <c r="L79" s="4"/>
      <c r="M79" s="4"/>
      <c r="N79" s="4"/>
      <c r="O79" s="4"/>
      <c r="P79" s="4"/>
      <c r="Q79" s="4"/>
      <c r="R79" s="4"/>
      <c r="S79" s="4"/>
      <c r="T79" s="4"/>
      <c r="U79" s="4"/>
      <c r="V79" s="4"/>
    </row>
    <row r="80" spans="1:22" s="6" customFormat="1" outlineLevel="2">
      <c r="A80" s="116" t="s">
        <v>70</v>
      </c>
      <c r="B80" s="145" t="s">
        <v>71</v>
      </c>
      <c r="C80" s="45"/>
      <c r="D80" s="27"/>
      <c r="E80" s="60"/>
      <c r="F80" s="60"/>
      <c r="G80" s="109"/>
      <c r="H80" s="4"/>
      <c r="I80" s="4"/>
      <c r="J80" s="4"/>
      <c r="K80" s="4"/>
      <c r="L80" s="4"/>
      <c r="M80" s="4"/>
      <c r="N80" s="4"/>
      <c r="O80" s="4"/>
      <c r="P80" s="4"/>
      <c r="Q80" s="4"/>
      <c r="R80" s="4"/>
      <c r="S80" s="4"/>
      <c r="T80" s="4"/>
      <c r="U80" s="4"/>
      <c r="V80" s="4"/>
    </row>
    <row r="81" spans="1:22" s="6" customFormat="1" ht="248.25" customHeight="1" outlineLevel="2">
      <c r="A81" s="116"/>
      <c r="B81" s="154" t="s">
        <v>222</v>
      </c>
      <c r="C81" s="103"/>
      <c r="D81" s="104"/>
      <c r="E81" s="108"/>
      <c r="F81" s="58"/>
      <c r="G81" s="109"/>
      <c r="H81" s="4"/>
      <c r="I81" s="4"/>
      <c r="J81" s="4"/>
      <c r="K81" s="4"/>
      <c r="L81" s="4"/>
      <c r="M81" s="4"/>
      <c r="N81" s="4"/>
      <c r="O81" s="4"/>
      <c r="P81" s="4"/>
      <c r="Q81" s="4"/>
      <c r="R81" s="4"/>
      <c r="S81" s="4"/>
      <c r="T81" s="4"/>
      <c r="U81" s="4"/>
      <c r="V81" s="4"/>
    </row>
    <row r="82" spans="1:22" s="6" customFormat="1" ht="18.75" customHeight="1" outlineLevel="2">
      <c r="A82" s="116"/>
      <c r="B82" s="145" t="s">
        <v>74</v>
      </c>
      <c r="C82" s="103"/>
      <c r="D82" s="104"/>
      <c r="E82" s="108"/>
      <c r="F82" s="58"/>
      <c r="G82" s="109"/>
      <c r="H82" s="4"/>
      <c r="I82" s="4"/>
      <c r="J82" s="4"/>
      <c r="K82" s="4"/>
      <c r="L82" s="4"/>
      <c r="M82" s="4"/>
      <c r="N82" s="4"/>
      <c r="O82" s="4"/>
      <c r="P82" s="4"/>
      <c r="Q82" s="4"/>
      <c r="R82" s="4"/>
      <c r="S82" s="4"/>
      <c r="T82" s="4"/>
      <c r="U82" s="4"/>
      <c r="V82" s="4"/>
    </row>
    <row r="83" spans="1:22" s="6" customFormat="1" ht="18.75" customHeight="1" outlineLevel="2">
      <c r="A83" s="161" t="s">
        <v>114</v>
      </c>
      <c r="B83" s="162" t="s">
        <v>168</v>
      </c>
      <c r="C83" s="45" t="s">
        <v>16</v>
      </c>
      <c r="D83" s="27">
        <v>0.55000000000000004</v>
      </c>
      <c r="E83" s="60"/>
      <c r="F83" s="60"/>
      <c r="G83" s="109"/>
      <c r="H83" s="4"/>
      <c r="I83" s="4"/>
      <c r="J83" s="4"/>
      <c r="K83" s="4"/>
      <c r="L83" s="4"/>
      <c r="M83" s="4"/>
      <c r="N83" s="4"/>
      <c r="O83" s="4"/>
      <c r="P83" s="4"/>
      <c r="Q83" s="4"/>
      <c r="R83" s="4"/>
      <c r="S83" s="4"/>
      <c r="T83" s="4"/>
      <c r="U83" s="4"/>
      <c r="V83" s="4"/>
    </row>
    <row r="84" spans="1:22" s="6" customFormat="1" ht="18.75" customHeight="1" outlineLevel="2">
      <c r="A84" s="143" t="s">
        <v>115</v>
      </c>
      <c r="B84" s="13" t="s">
        <v>176</v>
      </c>
      <c r="C84" s="45" t="s">
        <v>17</v>
      </c>
      <c r="D84" s="27">
        <v>10</v>
      </c>
      <c r="E84" s="60"/>
      <c r="F84" s="60"/>
      <c r="G84" s="109"/>
      <c r="H84" s="4"/>
      <c r="I84" s="4"/>
      <c r="J84" s="4"/>
      <c r="K84" s="4"/>
      <c r="L84" s="4"/>
      <c r="M84" s="4"/>
      <c r="N84" s="4"/>
      <c r="O84" s="4"/>
      <c r="P84" s="4"/>
      <c r="Q84" s="4"/>
      <c r="R84" s="4"/>
      <c r="S84" s="4"/>
      <c r="T84" s="4"/>
      <c r="U84" s="4"/>
      <c r="V84" s="4"/>
    </row>
    <row r="85" spans="1:22" s="6" customFormat="1" outlineLevel="2">
      <c r="A85" s="143"/>
      <c r="B85" s="135"/>
      <c r="C85" s="48"/>
      <c r="D85" s="23"/>
      <c r="E85" s="61"/>
      <c r="F85" s="61"/>
      <c r="G85" s="109"/>
      <c r="H85" s="4"/>
      <c r="I85" s="4"/>
      <c r="J85" s="4"/>
      <c r="K85" s="4"/>
      <c r="L85" s="4"/>
      <c r="M85" s="4"/>
      <c r="N85" s="4"/>
      <c r="O85" s="4"/>
      <c r="P85" s="4"/>
      <c r="Q85" s="4"/>
      <c r="R85" s="4"/>
      <c r="S85" s="4"/>
      <c r="T85" s="4"/>
      <c r="U85" s="4"/>
      <c r="V85" s="4"/>
    </row>
    <row r="86" spans="1:22" s="6" customFormat="1" ht="26.4" outlineLevel="2">
      <c r="A86" s="116" t="s">
        <v>72</v>
      </c>
      <c r="B86" s="145" t="s">
        <v>73</v>
      </c>
      <c r="C86" s="45" t="s">
        <v>18</v>
      </c>
      <c r="D86" s="27">
        <v>10.33</v>
      </c>
      <c r="E86" s="60"/>
      <c r="F86" s="60"/>
      <c r="G86" s="109"/>
      <c r="H86" s="4"/>
      <c r="I86" s="4"/>
      <c r="J86" s="4"/>
      <c r="K86" s="4"/>
      <c r="L86" s="4"/>
      <c r="M86" s="4"/>
      <c r="N86" s="4"/>
      <c r="O86" s="4"/>
      <c r="P86" s="4"/>
      <c r="Q86" s="4"/>
      <c r="R86" s="4"/>
      <c r="S86" s="4"/>
      <c r="T86" s="4"/>
      <c r="U86" s="4"/>
      <c r="V86" s="4"/>
    </row>
    <row r="87" spans="1:22" s="6" customFormat="1" ht="79.5" customHeight="1" outlineLevel="2">
      <c r="A87" s="116"/>
      <c r="B87" s="145" t="s">
        <v>76</v>
      </c>
      <c r="C87" s="103"/>
      <c r="D87" s="104"/>
      <c r="E87" s="108"/>
      <c r="F87" s="58"/>
      <c r="G87" s="109"/>
      <c r="H87" s="4"/>
      <c r="I87" s="4"/>
      <c r="J87" s="4"/>
      <c r="K87" s="4"/>
      <c r="L87" s="4"/>
      <c r="M87" s="4"/>
      <c r="N87" s="4"/>
      <c r="O87" s="4"/>
      <c r="P87" s="4"/>
      <c r="Q87" s="4"/>
      <c r="R87" s="4"/>
      <c r="S87" s="4"/>
      <c r="T87" s="4"/>
      <c r="U87" s="4"/>
      <c r="V87" s="4"/>
    </row>
    <row r="88" spans="1:22" s="6" customFormat="1" outlineLevel="2">
      <c r="A88" s="116"/>
      <c r="B88" s="145" t="s">
        <v>75</v>
      </c>
      <c r="C88" s="103"/>
      <c r="D88" s="104"/>
      <c r="E88" s="108"/>
      <c r="F88" s="58"/>
      <c r="G88" s="109"/>
      <c r="H88" s="4"/>
      <c r="I88" s="4"/>
      <c r="J88" s="4"/>
      <c r="K88" s="4"/>
      <c r="L88" s="4"/>
      <c r="M88" s="4"/>
      <c r="N88" s="4"/>
      <c r="O88" s="4"/>
      <c r="P88" s="4"/>
      <c r="Q88" s="4"/>
      <c r="R88" s="4"/>
      <c r="S88" s="4"/>
      <c r="T88" s="4"/>
      <c r="U88" s="4"/>
      <c r="V88" s="4"/>
    </row>
    <row r="89" spans="1:22" s="6" customFormat="1" outlineLevel="2">
      <c r="A89" s="143"/>
      <c r="B89" s="135"/>
      <c r="C89" s="48"/>
      <c r="D89" s="23"/>
      <c r="E89" s="61"/>
      <c r="F89" s="61"/>
      <c r="G89" s="109"/>
      <c r="H89" s="4"/>
      <c r="I89" s="4"/>
      <c r="J89" s="4"/>
      <c r="K89" s="4"/>
      <c r="L89" s="4"/>
      <c r="M89" s="4"/>
      <c r="N89" s="4"/>
      <c r="O89" s="4"/>
      <c r="P89" s="4"/>
      <c r="Q89" s="4"/>
      <c r="R89" s="4"/>
      <c r="S89" s="4"/>
      <c r="T89" s="4"/>
      <c r="U89" s="4"/>
      <c r="V89" s="4"/>
    </row>
    <row r="90" spans="1:22" s="6" customFormat="1" ht="15.6" outlineLevel="2">
      <c r="A90" s="116" t="s">
        <v>77</v>
      </c>
      <c r="B90" s="145" t="s">
        <v>183</v>
      </c>
      <c r="C90" s="49" t="s">
        <v>20</v>
      </c>
      <c r="D90" s="67">
        <v>421.33</v>
      </c>
      <c r="E90" s="114"/>
      <c r="F90" s="60"/>
      <c r="G90" s="109"/>
      <c r="H90" s="4"/>
      <c r="I90" s="4"/>
      <c r="J90" s="4"/>
      <c r="K90" s="4"/>
      <c r="L90" s="4"/>
      <c r="M90" s="4"/>
      <c r="N90" s="4"/>
      <c r="O90" s="4"/>
      <c r="P90" s="4"/>
      <c r="Q90" s="4"/>
      <c r="R90" s="4"/>
      <c r="S90" s="4"/>
      <c r="T90" s="4"/>
      <c r="U90" s="4"/>
      <c r="V90" s="4"/>
    </row>
    <row r="91" spans="1:22" s="6" customFormat="1" ht="159.75" customHeight="1" outlineLevel="2">
      <c r="A91" s="116"/>
      <c r="B91" s="154" t="s">
        <v>251</v>
      </c>
      <c r="C91" s="103"/>
      <c r="D91" s="104"/>
      <c r="E91" s="108"/>
      <c r="F91" s="58"/>
      <c r="G91" s="109"/>
      <c r="H91" s="4"/>
      <c r="I91" s="4"/>
      <c r="J91" s="4"/>
      <c r="K91" s="4"/>
      <c r="L91" s="4"/>
      <c r="M91" s="4"/>
      <c r="N91" s="4"/>
      <c r="O91" s="4"/>
      <c r="P91" s="4"/>
      <c r="Q91" s="4"/>
      <c r="R91" s="4"/>
      <c r="S91" s="4"/>
      <c r="T91" s="4"/>
      <c r="U91" s="4"/>
      <c r="V91" s="4"/>
    </row>
    <row r="92" spans="1:22" s="6" customFormat="1" ht="279" customHeight="1" outlineLevel="2">
      <c r="A92" s="116"/>
      <c r="B92" s="154" t="s">
        <v>229</v>
      </c>
      <c r="C92" s="103"/>
      <c r="D92" s="104"/>
      <c r="E92" s="108"/>
      <c r="F92" s="58"/>
      <c r="G92" s="109"/>
      <c r="H92" s="4"/>
      <c r="I92" s="4"/>
      <c r="J92" s="4"/>
      <c r="K92" s="4"/>
      <c r="L92" s="4"/>
      <c r="M92" s="4"/>
      <c r="N92" s="4"/>
      <c r="O92" s="4"/>
      <c r="P92" s="4"/>
      <c r="Q92" s="4"/>
      <c r="R92" s="4"/>
      <c r="S92" s="4"/>
      <c r="T92" s="4"/>
      <c r="U92" s="4"/>
      <c r="V92" s="4"/>
    </row>
    <row r="93" spans="1:22" s="6" customFormat="1" outlineLevel="2">
      <c r="A93" s="116"/>
      <c r="B93" s="145" t="s">
        <v>182</v>
      </c>
      <c r="C93" s="103"/>
      <c r="D93" s="104"/>
      <c r="E93" s="108"/>
      <c r="F93" s="58"/>
      <c r="G93" s="109"/>
      <c r="H93" s="4"/>
      <c r="I93" s="4"/>
      <c r="J93" s="4"/>
      <c r="K93" s="4"/>
      <c r="L93" s="4"/>
      <c r="M93" s="4"/>
      <c r="N93" s="4"/>
      <c r="O93" s="4"/>
      <c r="P93" s="4"/>
      <c r="Q93" s="4"/>
      <c r="R93" s="4"/>
      <c r="S93" s="4"/>
      <c r="T93" s="4"/>
      <c r="U93" s="4"/>
      <c r="V93" s="4"/>
    </row>
    <row r="94" spans="1:22" s="6" customFormat="1" outlineLevel="2">
      <c r="A94" s="143"/>
      <c r="B94" s="135"/>
      <c r="C94" s="48"/>
      <c r="D94" s="23"/>
      <c r="E94" s="61"/>
      <c r="F94" s="61"/>
      <c r="G94" s="109"/>
      <c r="H94" s="4"/>
      <c r="I94" s="4"/>
      <c r="J94" s="4"/>
      <c r="K94" s="4"/>
      <c r="L94" s="4"/>
      <c r="M94" s="4"/>
      <c r="N94" s="4"/>
      <c r="O94" s="4"/>
      <c r="P94" s="4"/>
      <c r="Q94" s="4"/>
      <c r="R94" s="4"/>
      <c r="S94" s="4"/>
      <c r="T94" s="4"/>
      <c r="U94" s="4"/>
      <c r="V94" s="4"/>
    </row>
    <row r="95" spans="1:22" s="6" customFormat="1" outlineLevel="2">
      <c r="A95" s="116" t="s">
        <v>79</v>
      </c>
      <c r="B95" s="145" t="s">
        <v>78</v>
      </c>
      <c r="C95" s="45" t="s">
        <v>245</v>
      </c>
      <c r="D95" s="27">
        <v>4</v>
      </c>
      <c r="E95" s="60"/>
      <c r="F95" s="60"/>
      <c r="G95" s="109"/>
      <c r="H95" s="4"/>
      <c r="I95" s="4"/>
      <c r="J95" s="4"/>
      <c r="K95" s="4"/>
      <c r="L95" s="4"/>
      <c r="M95" s="4"/>
      <c r="N95" s="4"/>
      <c r="O95" s="4"/>
      <c r="P95" s="4"/>
      <c r="Q95" s="4"/>
      <c r="R95" s="4"/>
      <c r="S95" s="4"/>
      <c r="T95" s="4"/>
      <c r="U95" s="4"/>
      <c r="V95" s="4"/>
    </row>
    <row r="96" spans="1:22" s="6" customFormat="1" ht="66" customHeight="1" outlineLevel="2">
      <c r="A96" s="116"/>
      <c r="B96" s="122" t="s">
        <v>178</v>
      </c>
      <c r="C96" s="103"/>
      <c r="D96" s="104"/>
      <c r="E96" s="108"/>
      <c r="F96" s="58"/>
      <c r="G96" s="109"/>
      <c r="H96" s="4"/>
      <c r="I96" s="4"/>
      <c r="J96" s="4"/>
      <c r="K96" s="4"/>
      <c r="L96" s="4"/>
      <c r="M96" s="4"/>
      <c r="N96" s="4"/>
      <c r="O96" s="4"/>
      <c r="P96" s="4"/>
      <c r="Q96" s="4"/>
      <c r="R96" s="4"/>
      <c r="S96" s="4"/>
      <c r="T96" s="4"/>
      <c r="U96" s="4"/>
      <c r="V96" s="4"/>
    </row>
    <row r="97" spans="1:22" s="6" customFormat="1" outlineLevel="2">
      <c r="A97" s="116"/>
      <c r="B97" s="122" t="s">
        <v>50</v>
      </c>
      <c r="C97" s="103"/>
      <c r="D97" s="104"/>
      <c r="E97" s="108"/>
      <c r="F97" s="58"/>
      <c r="G97" s="109"/>
      <c r="H97" s="4"/>
      <c r="I97" s="4"/>
      <c r="J97" s="4"/>
      <c r="K97" s="4"/>
      <c r="L97" s="4"/>
      <c r="M97" s="4"/>
      <c r="N97" s="4"/>
      <c r="O97" s="4"/>
      <c r="P97" s="4"/>
      <c r="Q97" s="4"/>
      <c r="R97" s="4"/>
      <c r="S97" s="4"/>
      <c r="T97" s="4"/>
      <c r="U97" s="4"/>
      <c r="V97" s="4"/>
    </row>
    <row r="98" spans="1:22" s="6" customFormat="1" outlineLevel="2">
      <c r="A98" s="143"/>
      <c r="B98" s="135"/>
      <c r="C98" s="48"/>
      <c r="D98" s="23"/>
      <c r="E98" s="61"/>
      <c r="F98" s="61"/>
      <c r="G98" s="109"/>
      <c r="H98" s="4"/>
      <c r="I98" s="4"/>
      <c r="J98" s="4"/>
      <c r="K98" s="4"/>
      <c r="L98" s="4"/>
      <c r="M98" s="4"/>
      <c r="N98" s="4"/>
      <c r="O98" s="4"/>
      <c r="P98" s="4"/>
      <c r="Q98" s="4"/>
      <c r="R98" s="4"/>
      <c r="S98" s="4"/>
      <c r="T98" s="4"/>
      <c r="U98" s="4"/>
      <c r="V98" s="4"/>
    </row>
    <row r="99" spans="1:22" s="6" customFormat="1" outlineLevel="2">
      <c r="A99" s="116" t="s">
        <v>81</v>
      </c>
      <c r="B99" s="145" t="s">
        <v>247</v>
      </c>
      <c r="C99" s="45" t="s">
        <v>245</v>
      </c>
      <c r="D99" s="27">
        <v>35</v>
      </c>
      <c r="E99" s="60"/>
      <c r="F99" s="60"/>
      <c r="G99" s="109"/>
      <c r="H99" s="4"/>
      <c r="I99" s="4"/>
      <c r="J99" s="4"/>
      <c r="K99" s="4"/>
      <c r="L99" s="4"/>
      <c r="M99" s="4"/>
      <c r="N99" s="4"/>
      <c r="O99" s="4"/>
      <c r="P99" s="4"/>
      <c r="Q99" s="4"/>
      <c r="R99" s="4"/>
      <c r="S99" s="4"/>
      <c r="T99" s="4"/>
      <c r="U99" s="4"/>
      <c r="V99" s="4"/>
    </row>
    <row r="100" spans="1:22" s="6" customFormat="1" ht="82.5" customHeight="1" outlineLevel="2">
      <c r="A100" s="116"/>
      <c r="B100" s="122" t="s">
        <v>249</v>
      </c>
      <c r="C100" s="103"/>
      <c r="D100" s="104"/>
      <c r="E100" s="108"/>
      <c r="F100" s="58"/>
      <c r="G100" s="109"/>
      <c r="H100" s="4"/>
      <c r="I100" s="4"/>
      <c r="J100" s="4"/>
      <c r="K100" s="4"/>
      <c r="L100" s="4"/>
      <c r="M100" s="4"/>
      <c r="N100" s="4"/>
      <c r="O100" s="4"/>
      <c r="P100" s="4"/>
      <c r="Q100" s="4"/>
      <c r="R100" s="4"/>
      <c r="S100" s="4"/>
      <c r="T100" s="4"/>
      <c r="U100" s="4"/>
      <c r="V100" s="4"/>
    </row>
    <row r="101" spans="1:22" s="6" customFormat="1" outlineLevel="2">
      <c r="A101" s="116"/>
      <c r="B101" s="122" t="s">
        <v>248</v>
      </c>
      <c r="C101" s="103"/>
      <c r="D101" s="104"/>
      <c r="E101" s="108"/>
      <c r="F101" s="58"/>
      <c r="G101" s="109"/>
      <c r="H101" s="4"/>
      <c r="I101" s="4"/>
      <c r="J101" s="4"/>
      <c r="K101" s="4"/>
      <c r="L101" s="4"/>
      <c r="M101" s="4"/>
      <c r="N101" s="4"/>
      <c r="O101" s="4"/>
      <c r="P101" s="4"/>
      <c r="Q101" s="4"/>
      <c r="R101" s="4"/>
      <c r="S101" s="4"/>
      <c r="T101" s="4"/>
      <c r="U101" s="4"/>
      <c r="V101" s="4"/>
    </row>
    <row r="102" spans="1:22" s="6" customFormat="1" outlineLevel="2">
      <c r="A102" s="117"/>
      <c r="B102" s="135"/>
      <c r="C102" s="48"/>
      <c r="D102" s="23"/>
      <c r="E102" s="61"/>
      <c r="F102" s="61"/>
      <c r="G102" s="109"/>
      <c r="H102" s="4"/>
      <c r="I102" s="4"/>
      <c r="J102" s="4"/>
      <c r="K102" s="4"/>
      <c r="L102" s="4"/>
      <c r="M102" s="4"/>
      <c r="N102" s="4"/>
      <c r="O102" s="4"/>
      <c r="P102" s="4"/>
      <c r="Q102" s="4"/>
      <c r="R102" s="4"/>
      <c r="S102" s="4"/>
      <c r="T102" s="4"/>
      <c r="U102" s="4"/>
      <c r="V102" s="4"/>
    </row>
    <row r="103" spans="1:22" s="6" customFormat="1" outlineLevel="2">
      <c r="A103" s="117" t="s">
        <v>130</v>
      </c>
      <c r="B103" s="173" t="s">
        <v>188</v>
      </c>
      <c r="C103" s="45" t="s">
        <v>17</v>
      </c>
      <c r="D103" s="27">
        <v>5</v>
      </c>
      <c r="E103" s="60"/>
      <c r="F103" s="60"/>
      <c r="G103" s="109"/>
      <c r="H103" s="4"/>
      <c r="I103" s="4"/>
      <c r="J103" s="4"/>
      <c r="K103" s="4"/>
      <c r="L103" s="4"/>
      <c r="M103" s="4"/>
      <c r="N103" s="4"/>
      <c r="O103" s="4"/>
      <c r="P103" s="4"/>
      <c r="Q103" s="4"/>
      <c r="R103" s="4"/>
      <c r="S103" s="4"/>
      <c r="T103" s="4"/>
      <c r="U103" s="4"/>
      <c r="V103" s="4"/>
    </row>
    <row r="104" spans="1:22" s="6" customFormat="1" ht="97.5" customHeight="1" outlineLevel="2">
      <c r="A104" s="116"/>
      <c r="B104" s="145" t="s">
        <v>189</v>
      </c>
      <c r="C104" s="103"/>
      <c r="D104" s="104"/>
      <c r="E104" s="108"/>
      <c r="F104" s="58"/>
      <c r="G104" s="109"/>
      <c r="H104" s="4"/>
      <c r="I104" s="4"/>
      <c r="J104" s="4"/>
      <c r="K104" s="4"/>
      <c r="L104" s="4"/>
      <c r="M104" s="4"/>
      <c r="N104" s="4"/>
      <c r="O104" s="4"/>
      <c r="P104" s="4"/>
      <c r="Q104" s="4"/>
      <c r="R104" s="4"/>
      <c r="S104" s="4"/>
      <c r="T104" s="4"/>
      <c r="U104" s="4"/>
      <c r="V104" s="4"/>
    </row>
    <row r="105" spans="1:22" s="6" customFormat="1" outlineLevel="2">
      <c r="A105" s="116"/>
      <c r="B105" s="145" t="s">
        <v>187</v>
      </c>
      <c r="C105" s="103"/>
      <c r="D105" s="104"/>
      <c r="E105" s="108"/>
      <c r="F105" s="58"/>
      <c r="G105" s="109"/>
      <c r="H105" s="4"/>
      <c r="I105" s="4"/>
      <c r="J105" s="4"/>
      <c r="K105" s="4"/>
      <c r="L105" s="4"/>
      <c r="M105" s="4"/>
      <c r="N105" s="4"/>
      <c r="O105" s="4"/>
      <c r="P105" s="4"/>
      <c r="Q105" s="4"/>
      <c r="R105" s="4"/>
      <c r="S105" s="4"/>
      <c r="T105" s="4"/>
      <c r="U105" s="4"/>
      <c r="V105" s="4"/>
    </row>
    <row r="106" spans="1:22" s="6" customFormat="1" outlineLevel="1">
      <c r="A106" s="20"/>
      <c r="B106" s="13"/>
      <c r="C106" s="48"/>
      <c r="D106" s="27"/>
      <c r="E106" s="61"/>
      <c r="F106" s="61"/>
      <c r="G106" s="109"/>
      <c r="H106" s="4"/>
      <c r="I106" s="4"/>
      <c r="J106" s="4"/>
      <c r="K106" s="4"/>
      <c r="L106" s="4"/>
      <c r="M106" s="4"/>
      <c r="N106" s="4"/>
      <c r="O106" s="4"/>
      <c r="P106" s="4"/>
      <c r="Q106" s="4"/>
      <c r="R106" s="4"/>
      <c r="S106" s="4"/>
      <c r="T106" s="4"/>
      <c r="U106" s="4"/>
      <c r="V106" s="4"/>
    </row>
    <row r="107" spans="1:22" s="33" customFormat="1" ht="15" customHeight="1">
      <c r="A107" s="146"/>
      <c r="B107" s="155" t="str">
        <f>B47&amp;  " UKUPNO:"</f>
        <v>Sanacijski radovi UKUPNO:</v>
      </c>
      <c r="C107" s="147"/>
      <c r="D107" s="148"/>
      <c r="E107" s="149"/>
      <c r="F107" s="87"/>
      <c r="G107" s="188"/>
      <c r="H107" s="35"/>
      <c r="I107" s="35"/>
      <c r="J107" s="35"/>
      <c r="K107" s="35"/>
      <c r="L107" s="35"/>
      <c r="M107" s="35"/>
      <c r="N107" s="35"/>
      <c r="O107" s="35"/>
      <c r="P107" s="35"/>
      <c r="Q107" s="35"/>
      <c r="R107" s="35"/>
      <c r="S107" s="35"/>
      <c r="T107" s="35"/>
      <c r="U107" s="35"/>
      <c r="V107" s="35"/>
    </row>
    <row r="108" spans="1:22" s="4" customFormat="1" ht="9.9" customHeight="1" outlineLevel="1">
      <c r="A108" s="150"/>
      <c r="B108" s="151"/>
      <c r="C108" s="152"/>
      <c r="D108" s="136"/>
      <c r="E108" s="153"/>
      <c r="F108" s="153"/>
      <c r="G108" s="109"/>
    </row>
    <row r="109" spans="1:22" s="18" customFormat="1" outlineLevel="3">
      <c r="A109" s="93"/>
      <c r="B109" s="15"/>
      <c r="C109" s="50"/>
      <c r="D109" s="50"/>
      <c r="E109" s="78"/>
      <c r="F109" s="78"/>
      <c r="G109" s="196"/>
    </row>
    <row r="110" spans="1:22">
      <c r="G110" s="190"/>
    </row>
    <row r="111" spans="1:22" s="35" customFormat="1" ht="13.8">
      <c r="G111" s="191"/>
    </row>
    <row r="112" spans="1:22" s="35" customFormat="1" ht="13.8">
      <c r="A112" s="95"/>
      <c r="B112" s="16" t="str">
        <f>"REKAPITULACIJA "</f>
        <v xml:space="preserve">REKAPITULACIJA </v>
      </c>
      <c r="C112" s="52"/>
      <c r="D112" s="69"/>
      <c r="E112" s="80"/>
      <c r="F112" s="194"/>
      <c r="G112" s="191"/>
    </row>
    <row r="113" spans="1:6" s="35" customFormat="1" ht="13.8">
      <c r="A113" s="96" t="str">
        <f>A9</f>
        <v>1.</v>
      </c>
      <c r="B113" s="34" t="str">
        <f>B9</f>
        <v>Pripremni radovi</v>
      </c>
      <c r="C113" s="53"/>
      <c r="D113" s="70"/>
      <c r="E113" s="81"/>
      <c r="F113" s="81"/>
    </row>
    <row r="114" spans="1:6" s="35" customFormat="1" ht="13.8">
      <c r="A114" s="96" t="s">
        <v>0</v>
      </c>
      <c r="B114" s="34" t="str">
        <f>B31</f>
        <v>Radovi demontaže (uklanjanja)</v>
      </c>
      <c r="C114" s="53"/>
      <c r="D114" s="70"/>
      <c r="E114" s="81"/>
      <c r="F114" s="81"/>
    </row>
    <row r="115" spans="1:6" s="35" customFormat="1" ht="13.8">
      <c r="A115" s="96" t="s">
        <v>7</v>
      </c>
      <c r="B115" s="34" t="str">
        <f>B47</f>
        <v>Sanacijski radovi</v>
      </c>
      <c r="C115" s="53"/>
      <c r="D115" s="70"/>
      <c r="E115" s="81"/>
      <c r="F115" s="81"/>
    </row>
    <row r="116" spans="1:6" s="35" customFormat="1" ht="20.100000000000001" customHeight="1">
      <c r="A116" s="97"/>
      <c r="B116" s="36" t="str">
        <f>" UKUPNO:"</f>
        <v xml:space="preserve"> UKUPNO:</v>
      </c>
      <c r="C116" s="54"/>
      <c r="D116" s="71"/>
      <c r="E116" s="82"/>
      <c r="F116" s="82"/>
    </row>
    <row r="117" spans="1:6" ht="13.8">
      <c r="C117" s="56"/>
      <c r="D117" s="24"/>
      <c r="E117" s="62"/>
      <c r="F117" s="62"/>
    </row>
    <row r="118" spans="1:6" ht="13.8">
      <c r="A118" s="99"/>
      <c r="B118" s="8"/>
      <c r="C118" s="56"/>
      <c r="D118" s="24"/>
      <c r="E118" s="62"/>
      <c r="F118" s="62"/>
    </row>
    <row r="119" spans="1:6" ht="13.8">
      <c r="A119" s="99"/>
      <c r="B119" s="8"/>
      <c r="C119" s="56"/>
      <c r="D119" s="24"/>
      <c r="E119" s="62"/>
      <c r="F119" s="62"/>
    </row>
    <row r="120" spans="1:6" ht="13.8">
      <c r="A120" s="99"/>
      <c r="B120" s="8"/>
      <c r="C120" s="56"/>
      <c r="D120" s="24"/>
      <c r="E120" s="62"/>
      <c r="F120" s="62"/>
    </row>
    <row r="121" spans="1:6" ht="13.8">
      <c r="A121" s="99"/>
      <c r="B121" s="8"/>
      <c r="C121" s="56"/>
      <c r="D121" s="24"/>
      <c r="E121" s="62"/>
      <c r="F121" s="62"/>
    </row>
    <row r="122" spans="1:6" ht="13.8">
      <c r="A122" s="100"/>
      <c r="B122" s="8"/>
      <c r="C122" s="56"/>
      <c r="D122" s="24"/>
      <c r="E122" s="84"/>
      <c r="F122" s="84"/>
    </row>
    <row r="123" spans="1:6" ht="13.8">
      <c r="A123" s="100"/>
      <c r="B123" s="8"/>
      <c r="C123" s="56"/>
      <c r="D123" s="9"/>
      <c r="E123" s="85"/>
      <c r="F123" s="85"/>
    </row>
    <row r="124" spans="1:6" ht="13.8">
      <c r="A124" s="101"/>
      <c r="B124" s="8"/>
      <c r="C124" s="56"/>
      <c r="D124" s="24"/>
      <c r="E124" s="62"/>
      <c r="F124" s="62"/>
    </row>
  </sheetData>
  <autoFilter ref="A7:F108" xr:uid="{00000000-0009-0000-0000-000001000000}"/>
  <mergeCells count="4">
    <mergeCell ref="A5:F5"/>
    <mergeCell ref="A3:F3"/>
    <mergeCell ref="A1:F1"/>
    <mergeCell ref="A2:F2"/>
  </mergeCells>
  <phoneticPr fontId="0" type="noConversion"/>
  <printOptions horizontalCentered="1"/>
  <pageMargins left="0.55118110236220474" right="0.35433070866141736" top="0.59055118110236227" bottom="0.39370078740157483" header="0" footer="0"/>
  <pageSetup paperSize="9" scale="87" firstPageNumber="5" fitToHeight="0" orientation="portrait" cellComments="atEnd" useFirstPageNumber="1" r:id="rId1"/>
  <headerFooter scaleWithDoc="0" alignWithMargins="0">
    <firstFooter>&amp;C1</firstFooter>
  </headerFooter>
  <rowBreaks count="4" manualBreakCount="4">
    <brk id="29" max="5" man="1"/>
    <brk id="45" max="5" man="1"/>
    <brk id="66" max="5" man="1"/>
    <brk id="78"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pageSetUpPr fitToPage="1"/>
  </sheetPr>
  <dimension ref="A1:W154"/>
  <sheetViews>
    <sheetView showZeros="0" view="pageBreakPreview" zoomScaleNormal="100" zoomScaleSheetLayoutView="100" workbookViewId="0">
      <selection activeCell="E10" sqref="E10:F149"/>
    </sheetView>
  </sheetViews>
  <sheetFormatPr defaultColWidth="9.109375" defaultRowHeight="13.2" outlineLevelRow="3"/>
  <cols>
    <col min="1" max="1" width="10.44140625" style="98" customWidth="1"/>
    <col min="2" max="2" width="52.5546875" style="2" customWidth="1"/>
    <col min="3" max="3" width="8.6640625" style="55" customWidth="1"/>
    <col min="4" max="4" width="9.44140625" style="72" customWidth="1"/>
    <col min="5" max="5" width="12.6640625" style="83" customWidth="1"/>
    <col min="6" max="6" width="15.88671875" style="83" customWidth="1"/>
    <col min="7" max="7" width="27.33203125" style="1" customWidth="1"/>
    <col min="8" max="16384" width="9.109375" style="1"/>
  </cols>
  <sheetData>
    <row r="1" spans="1:23" ht="0.9" customHeight="1">
      <c r="A1" s="244"/>
      <c r="B1" s="244"/>
      <c r="C1" s="244"/>
      <c r="D1" s="244"/>
      <c r="E1" s="244"/>
      <c r="F1" s="244"/>
      <c r="G1" s="40"/>
    </row>
    <row r="2" spans="1:23" ht="0.9" customHeight="1">
      <c r="A2" s="245"/>
      <c r="B2" s="245"/>
      <c r="C2" s="245"/>
      <c r="D2" s="245"/>
      <c r="E2" s="245"/>
      <c r="F2" s="245"/>
      <c r="G2" s="40"/>
    </row>
    <row r="3" spans="1:23" ht="54.75" customHeight="1">
      <c r="A3" s="246" t="s">
        <v>82</v>
      </c>
      <c r="B3" s="246"/>
      <c r="C3" s="246"/>
      <c r="D3" s="246"/>
      <c r="E3" s="246"/>
      <c r="F3" s="246"/>
      <c r="G3" s="40"/>
    </row>
    <row r="4" spans="1:23" ht="13.8" thickBot="1">
      <c r="A4" s="89"/>
      <c r="B4" s="17"/>
      <c r="C4" s="41"/>
      <c r="D4" s="63"/>
      <c r="E4" s="74"/>
      <c r="F4" s="74"/>
      <c r="G4" s="40"/>
    </row>
    <row r="5" spans="1:23" ht="12.75" customHeight="1" thickBot="1">
      <c r="A5" s="265" t="s">
        <v>261</v>
      </c>
      <c r="B5" s="266"/>
      <c r="C5" s="266"/>
      <c r="D5" s="266"/>
      <c r="E5" s="266"/>
      <c r="F5" s="268"/>
      <c r="G5" s="190"/>
    </row>
    <row r="6" spans="1:23">
      <c r="A6" s="123"/>
      <c r="B6" s="124"/>
      <c r="C6" s="125"/>
      <c r="D6" s="126"/>
      <c r="E6" s="127"/>
      <c r="F6" s="128"/>
      <c r="G6" s="190"/>
    </row>
    <row r="7" spans="1:23" s="7" customFormat="1" ht="27" thickBot="1">
      <c r="A7" s="90" t="s">
        <v>10</v>
      </c>
      <c r="B7" s="10" t="s">
        <v>9</v>
      </c>
      <c r="C7" s="42" t="s">
        <v>12</v>
      </c>
      <c r="D7" s="64" t="s">
        <v>13</v>
      </c>
      <c r="E7" s="73" t="s">
        <v>11</v>
      </c>
      <c r="F7" s="73" t="s">
        <v>14</v>
      </c>
      <c r="G7" s="192"/>
    </row>
    <row r="8" spans="1:23" s="4" customFormat="1" ht="9.9" customHeight="1" outlineLevel="1" thickTop="1">
      <c r="A8" s="91"/>
      <c r="B8" s="19"/>
      <c r="C8" s="43"/>
      <c r="D8" s="65"/>
      <c r="E8" s="75"/>
      <c r="F8" s="86"/>
      <c r="G8" s="109"/>
    </row>
    <row r="9" spans="1:23" s="32" customFormat="1" ht="15" customHeight="1">
      <c r="A9" s="30" t="s">
        <v>2</v>
      </c>
      <c r="B9" s="31" t="s">
        <v>1</v>
      </c>
      <c r="C9" s="44"/>
      <c r="D9" s="66"/>
      <c r="E9" s="76"/>
      <c r="F9" s="77"/>
      <c r="G9" s="187"/>
      <c r="H9" s="38"/>
      <c r="I9" s="38"/>
      <c r="J9" s="38"/>
      <c r="K9" s="38"/>
      <c r="L9" s="38"/>
      <c r="M9" s="38"/>
      <c r="N9" s="38"/>
      <c r="O9" s="38"/>
      <c r="P9" s="38"/>
      <c r="Q9" s="38"/>
      <c r="R9" s="38"/>
      <c r="S9" s="38"/>
      <c r="T9" s="38"/>
      <c r="U9" s="38"/>
      <c r="V9" s="38"/>
      <c r="W9" s="38"/>
    </row>
    <row r="10" spans="1:23" s="6" customFormat="1" outlineLevel="2">
      <c r="A10" s="20"/>
      <c r="B10" s="13"/>
      <c r="C10" s="48"/>
      <c r="D10" s="23"/>
      <c r="E10" s="61"/>
      <c r="F10" s="61"/>
      <c r="G10" s="105"/>
    </row>
    <row r="11" spans="1:23" s="6" customFormat="1" ht="17.25" customHeight="1" outlineLevel="2">
      <c r="A11" s="116" t="s">
        <v>5</v>
      </c>
      <c r="B11" s="107" t="s">
        <v>67</v>
      </c>
      <c r="C11" s="103" t="s">
        <v>218</v>
      </c>
      <c r="D11" s="104">
        <v>1</v>
      </c>
      <c r="E11" s="108"/>
      <c r="F11" s="58"/>
      <c r="G11" s="105"/>
    </row>
    <row r="12" spans="1:23" s="6" customFormat="1" outlineLevel="2">
      <c r="A12" s="92"/>
      <c r="B12" s="12" t="s">
        <v>217</v>
      </c>
      <c r="C12" s="119"/>
      <c r="D12" s="120"/>
      <c r="E12" s="121"/>
      <c r="F12" s="57"/>
      <c r="G12" s="105"/>
    </row>
    <row r="13" spans="1:23" s="6" customFormat="1" outlineLevel="2">
      <c r="A13" s="20"/>
      <c r="B13" s="13"/>
      <c r="C13" s="48"/>
      <c r="D13" s="23"/>
      <c r="E13" s="61"/>
      <c r="F13" s="61"/>
      <c r="G13" s="105"/>
    </row>
    <row r="14" spans="1:23" s="6" customFormat="1" ht="26.4" outlineLevel="2">
      <c r="A14" s="116" t="s">
        <v>27</v>
      </c>
      <c r="B14" s="107" t="s">
        <v>68</v>
      </c>
      <c r="C14" s="103" t="s">
        <v>218</v>
      </c>
      <c r="D14" s="104">
        <v>1</v>
      </c>
      <c r="E14" s="108"/>
      <c r="F14" s="58"/>
      <c r="G14" s="105"/>
    </row>
    <row r="15" spans="1:23" s="6" customFormat="1" outlineLevel="2">
      <c r="A15" s="92"/>
      <c r="B15" s="12" t="s">
        <v>217</v>
      </c>
      <c r="C15" s="119"/>
      <c r="D15" s="120"/>
      <c r="E15" s="121"/>
      <c r="F15" s="57"/>
      <c r="G15" s="105"/>
    </row>
    <row r="16" spans="1:23" s="6" customFormat="1" outlineLevel="2">
      <c r="A16" s="20"/>
      <c r="B16" s="13"/>
      <c r="C16" s="48"/>
      <c r="D16" s="23"/>
      <c r="E16" s="61"/>
      <c r="F16" s="61"/>
      <c r="G16" s="105"/>
    </row>
    <row r="17" spans="1:22" s="6" customFormat="1" ht="13.5" customHeight="1" outlineLevel="1">
      <c r="A17" s="116" t="s">
        <v>29</v>
      </c>
      <c r="B17" s="107" t="s">
        <v>196</v>
      </c>
      <c r="C17" s="103" t="s">
        <v>218</v>
      </c>
      <c r="D17" s="104">
        <v>1</v>
      </c>
      <c r="E17" s="108"/>
      <c r="F17" s="58"/>
      <c r="G17" s="105"/>
    </row>
    <row r="18" spans="1:22" s="6" customFormat="1" ht="223.5" customHeight="1" outlineLevel="2">
      <c r="A18" s="26"/>
      <c r="B18" s="106" t="s">
        <v>226</v>
      </c>
      <c r="C18" s="46"/>
      <c r="D18" s="21"/>
      <c r="E18" s="58"/>
      <c r="F18" s="58"/>
      <c r="G18" s="109"/>
      <c r="H18" s="4"/>
      <c r="I18" s="4"/>
      <c r="J18" s="4"/>
      <c r="K18" s="4"/>
      <c r="L18" s="4"/>
      <c r="M18" s="4"/>
      <c r="N18" s="4"/>
      <c r="O18" s="4"/>
      <c r="P18" s="4"/>
      <c r="Q18" s="4"/>
      <c r="R18" s="4"/>
      <c r="S18" s="4"/>
      <c r="T18" s="4"/>
      <c r="U18" s="4"/>
      <c r="V18" s="4"/>
    </row>
    <row r="19" spans="1:22" s="6" customFormat="1" outlineLevel="2">
      <c r="A19" s="25"/>
      <c r="B19" s="12" t="s">
        <v>217</v>
      </c>
      <c r="C19" s="47"/>
      <c r="D19" s="22"/>
      <c r="E19" s="59"/>
      <c r="F19" s="59"/>
      <c r="G19" s="109"/>
      <c r="H19" s="4"/>
      <c r="I19" s="4"/>
      <c r="J19" s="4"/>
      <c r="K19" s="4"/>
      <c r="L19" s="4"/>
      <c r="M19" s="4"/>
      <c r="N19" s="4"/>
      <c r="O19" s="4"/>
      <c r="P19" s="4"/>
      <c r="Q19" s="4"/>
      <c r="R19" s="4"/>
      <c r="S19" s="4"/>
      <c r="T19" s="4"/>
      <c r="U19" s="4"/>
      <c r="V19" s="4"/>
    </row>
    <row r="20" spans="1:22" s="6" customFormat="1" outlineLevel="2">
      <c r="A20" s="116" t="s">
        <v>30</v>
      </c>
      <c r="B20" s="122" t="s">
        <v>194</v>
      </c>
      <c r="C20" s="103" t="s">
        <v>245</v>
      </c>
      <c r="D20" s="104">
        <v>1</v>
      </c>
      <c r="E20" s="108"/>
      <c r="F20" s="58"/>
      <c r="G20" s="109"/>
      <c r="H20" s="4"/>
      <c r="I20" s="4"/>
      <c r="J20" s="4"/>
      <c r="K20" s="4"/>
      <c r="L20" s="4"/>
      <c r="M20" s="4"/>
      <c r="N20" s="4"/>
      <c r="O20" s="4"/>
      <c r="P20" s="4"/>
      <c r="Q20" s="4"/>
      <c r="R20" s="4"/>
      <c r="S20" s="4"/>
      <c r="T20" s="4"/>
      <c r="U20" s="4"/>
      <c r="V20" s="4"/>
    </row>
    <row r="21" spans="1:22" s="6" customFormat="1" ht="63" customHeight="1" outlineLevel="2">
      <c r="A21" s="26"/>
      <c r="B21" s="122" t="s">
        <v>195</v>
      </c>
      <c r="C21" s="103"/>
      <c r="D21" s="104"/>
      <c r="E21" s="108"/>
      <c r="F21" s="58"/>
      <c r="G21" s="109"/>
      <c r="H21" s="4"/>
      <c r="I21" s="4"/>
      <c r="J21" s="4"/>
      <c r="K21" s="4"/>
      <c r="L21" s="4"/>
      <c r="M21" s="4"/>
      <c r="N21" s="4"/>
      <c r="O21" s="4"/>
      <c r="P21" s="4"/>
      <c r="Q21" s="4"/>
      <c r="R21" s="4"/>
      <c r="S21" s="4"/>
      <c r="T21" s="4"/>
      <c r="U21" s="4"/>
      <c r="V21" s="4"/>
    </row>
    <row r="22" spans="1:22" s="6" customFormat="1" outlineLevel="2">
      <c r="A22" s="25"/>
      <c r="B22" s="158" t="s">
        <v>216</v>
      </c>
      <c r="C22" s="130"/>
      <c r="D22" s="141"/>
      <c r="E22" s="142"/>
      <c r="F22" s="59"/>
      <c r="G22" s="109"/>
      <c r="H22" s="4"/>
      <c r="I22" s="4"/>
      <c r="J22" s="4"/>
      <c r="K22" s="4"/>
      <c r="L22" s="4"/>
      <c r="M22" s="4"/>
      <c r="N22" s="4"/>
      <c r="O22" s="4"/>
      <c r="P22" s="4"/>
      <c r="Q22" s="4"/>
      <c r="R22" s="4"/>
      <c r="S22" s="4"/>
      <c r="T22" s="4"/>
      <c r="U22" s="4"/>
      <c r="V22" s="4"/>
    </row>
    <row r="23" spans="1:22" s="6" customFormat="1" outlineLevel="2">
      <c r="A23" s="25"/>
      <c r="B23" s="158"/>
      <c r="C23" s="130"/>
      <c r="D23" s="141"/>
      <c r="E23" s="142"/>
      <c r="F23" s="59"/>
      <c r="G23" s="109"/>
      <c r="H23" s="4"/>
      <c r="I23" s="4"/>
      <c r="J23" s="4"/>
      <c r="K23" s="4"/>
      <c r="L23" s="4"/>
      <c r="M23" s="4"/>
      <c r="N23" s="4"/>
      <c r="O23" s="4"/>
      <c r="P23" s="4"/>
      <c r="Q23" s="4"/>
      <c r="R23" s="4"/>
      <c r="S23" s="4"/>
      <c r="T23" s="4"/>
      <c r="U23" s="4"/>
      <c r="V23" s="4"/>
    </row>
    <row r="24" spans="1:22" s="6" customFormat="1" ht="15.6" outlineLevel="2">
      <c r="A24" s="181" t="s">
        <v>133</v>
      </c>
      <c r="B24" s="113" t="s">
        <v>36</v>
      </c>
      <c r="C24" s="49" t="s">
        <v>20</v>
      </c>
      <c r="D24" s="67">
        <v>1205.8399999999999</v>
      </c>
      <c r="E24" s="114"/>
      <c r="F24" s="60"/>
      <c r="G24" s="109"/>
      <c r="H24" s="4"/>
      <c r="I24" s="4"/>
      <c r="J24" s="4"/>
      <c r="K24" s="4"/>
      <c r="L24" s="4"/>
      <c r="M24" s="4"/>
      <c r="N24" s="4"/>
      <c r="O24" s="4"/>
      <c r="P24" s="4"/>
      <c r="Q24" s="4"/>
      <c r="R24" s="4"/>
      <c r="S24" s="4"/>
      <c r="T24" s="4"/>
      <c r="U24" s="4"/>
      <c r="V24" s="4"/>
    </row>
    <row r="25" spans="1:22" s="6" customFormat="1" ht="148.5" customHeight="1" outlineLevel="2">
      <c r="A25" s="182"/>
      <c r="B25" s="107" t="s">
        <v>37</v>
      </c>
      <c r="C25" s="103"/>
      <c r="D25" s="104"/>
      <c r="E25" s="108"/>
      <c r="F25" s="58"/>
      <c r="G25" s="109"/>
      <c r="H25" s="4"/>
      <c r="I25" s="4"/>
      <c r="J25" s="4"/>
      <c r="K25" s="4"/>
      <c r="L25" s="4"/>
      <c r="M25" s="4"/>
      <c r="N25" s="4"/>
      <c r="O25" s="4"/>
      <c r="P25" s="4"/>
      <c r="Q25" s="4"/>
      <c r="R25" s="4"/>
      <c r="S25" s="4"/>
      <c r="T25" s="4"/>
      <c r="U25" s="4"/>
      <c r="V25" s="4"/>
    </row>
    <row r="26" spans="1:22" s="6" customFormat="1" outlineLevel="2">
      <c r="A26" s="25"/>
      <c r="B26" s="158"/>
      <c r="C26" s="130"/>
      <c r="D26" s="141"/>
      <c r="E26" s="142"/>
      <c r="F26" s="59"/>
      <c r="G26" s="109"/>
      <c r="H26" s="4"/>
      <c r="I26" s="4"/>
      <c r="J26" s="4"/>
      <c r="K26" s="4"/>
      <c r="L26" s="4"/>
      <c r="M26" s="4"/>
      <c r="N26" s="4"/>
      <c r="O26" s="4"/>
      <c r="P26" s="4"/>
      <c r="Q26" s="4"/>
      <c r="R26" s="4"/>
      <c r="S26" s="4"/>
      <c r="T26" s="4"/>
      <c r="U26" s="4"/>
      <c r="V26" s="4"/>
    </row>
    <row r="27" spans="1:22" s="6" customFormat="1" outlineLevel="2">
      <c r="A27" s="20"/>
      <c r="B27" s="13"/>
      <c r="C27" s="48"/>
      <c r="D27" s="23"/>
      <c r="E27" s="61"/>
      <c r="F27" s="61"/>
      <c r="G27" s="109"/>
      <c r="H27" s="4"/>
      <c r="I27" s="4"/>
      <c r="J27" s="4"/>
      <c r="K27" s="4"/>
      <c r="L27" s="4"/>
      <c r="M27" s="4"/>
      <c r="N27" s="4"/>
      <c r="O27" s="4"/>
      <c r="P27" s="4"/>
      <c r="Q27" s="4"/>
      <c r="R27" s="4"/>
      <c r="S27" s="4"/>
      <c r="T27" s="4"/>
      <c r="U27" s="4"/>
      <c r="V27" s="4"/>
    </row>
    <row r="28" spans="1:22" s="6" customFormat="1" ht="13.8" outlineLevel="2">
      <c r="A28" s="28"/>
      <c r="B28" s="29" t="str">
        <f>B9&amp;" UKUPNO:"</f>
        <v>Pripremni radovi UKUPNO:</v>
      </c>
      <c r="C28" s="137"/>
      <c r="D28" s="139"/>
      <c r="E28" s="88"/>
      <c r="F28" s="87"/>
      <c r="G28" s="109"/>
      <c r="H28" s="4"/>
      <c r="I28" s="4"/>
      <c r="J28" s="4"/>
      <c r="K28" s="4"/>
      <c r="L28" s="4"/>
      <c r="M28" s="4"/>
      <c r="N28" s="4"/>
      <c r="O28" s="4"/>
      <c r="P28" s="4"/>
      <c r="Q28" s="4"/>
      <c r="R28" s="4"/>
      <c r="S28" s="4"/>
      <c r="T28" s="4"/>
      <c r="U28" s="4"/>
      <c r="V28" s="4"/>
    </row>
    <row r="29" spans="1:22" s="6" customFormat="1" outlineLevel="2">
      <c r="A29" s="20"/>
      <c r="B29" s="13"/>
      <c r="C29" s="48"/>
      <c r="D29" s="23"/>
      <c r="E29" s="61"/>
      <c r="F29" s="61"/>
      <c r="G29" s="109"/>
      <c r="H29" s="4"/>
      <c r="I29" s="4"/>
      <c r="J29" s="4"/>
      <c r="K29" s="4"/>
      <c r="L29" s="4"/>
      <c r="M29" s="4"/>
      <c r="N29" s="4"/>
      <c r="O29" s="4"/>
      <c r="P29" s="4"/>
      <c r="Q29" s="4"/>
      <c r="R29" s="4"/>
      <c r="S29" s="4"/>
      <c r="T29" s="4"/>
      <c r="U29" s="4"/>
      <c r="V29" s="4"/>
    </row>
    <row r="30" spans="1:22" s="6" customFormat="1" ht="13.8" outlineLevel="2">
      <c r="A30" s="30" t="s">
        <v>0</v>
      </c>
      <c r="B30" s="31" t="s">
        <v>40</v>
      </c>
      <c r="C30" s="138"/>
      <c r="D30" s="140"/>
      <c r="E30" s="87"/>
      <c r="F30" s="87"/>
      <c r="G30" s="109"/>
      <c r="H30" s="4"/>
      <c r="I30" s="4"/>
      <c r="J30" s="4"/>
      <c r="K30" s="4"/>
      <c r="L30" s="4"/>
      <c r="M30" s="4"/>
      <c r="N30" s="4"/>
      <c r="O30" s="4"/>
      <c r="P30" s="4"/>
      <c r="Q30" s="4"/>
      <c r="R30" s="4"/>
      <c r="S30" s="4"/>
      <c r="T30" s="4"/>
      <c r="U30" s="4"/>
      <c r="V30" s="4"/>
    </row>
    <row r="31" spans="1:22" s="6" customFormat="1" outlineLevel="2">
      <c r="A31" s="143"/>
      <c r="B31" s="135"/>
      <c r="C31" s="48"/>
      <c r="D31" s="23"/>
      <c r="E31" s="61"/>
      <c r="F31" s="61"/>
      <c r="G31" s="109"/>
      <c r="H31" s="4"/>
      <c r="I31" s="4"/>
      <c r="J31" s="4"/>
      <c r="K31" s="4"/>
      <c r="L31" s="4"/>
      <c r="M31" s="4"/>
      <c r="N31" s="4"/>
      <c r="O31" s="4"/>
      <c r="P31" s="4"/>
      <c r="Q31" s="4"/>
      <c r="R31" s="4"/>
      <c r="S31" s="4"/>
      <c r="T31" s="4"/>
      <c r="U31" s="4"/>
      <c r="V31" s="4"/>
    </row>
    <row r="32" spans="1:22" s="6" customFormat="1" ht="26.4" outlineLevel="2">
      <c r="A32" s="116" t="s">
        <v>3</v>
      </c>
      <c r="B32" s="122" t="s">
        <v>85</v>
      </c>
      <c r="C32" s="45" t="s">
        <v>16</v>
      </c>
      <c r="D32" s="27">
        <v>3.5</v>
      </c>
      <c r="E32" s="60"/>
      <c r="F32" s="60"/>
      <c r="G32" s="109"/>
      <c r="H32" s="4"/>
      <c r="I32" s="4"/>
      <c r="J32" s="4"/>
      <c r="K32" s="4"/>
      <c r="L32" s="4"/>
      <c r="M32" s="4"/>
      <c r="N32" s="4"/>
      <c r="O32" s="4"/>
      <c r="P32" s="4"/>
      <c r="Q32" s="4"/>
      <c r="R32" s="4"/>
      <c r="S32" s="4"/>
      <c r="T32" s="4"/>
      <c r="U32" s="4"/>
      <c r="V32" s="4"/>
    </row>
    <row r="33" spans="1:22" s="6" customFormat="1" ht="67.5" customHeight="1" outlineLevel="2">
      <c r="A33" s="26"/>
      <c r="B33" s="133" t="s">
        <v>87</v>
      </c>
      <c r="C33" s="103"/>
      <c r="D33" s="104"/>
      <c r="E33" s="108"/>
      <c r="F33" s="58"/>
      <c r="G33" s="109"/>
      <c r="H33" s="4"/>
      <c r="I33" s="4"/>
      <c r="J33" s="4"/>
      <c r="K33" s="4"/>
      <c r="L33" s="4"/>
      <c r="M33" s="4"/>
      <c r="N33" s="4"/>
      <c r="O33" s="4"/>
      <c r="P33" s="4"/>
      <c r="Q33" s="4"/>
      <c r="R33" s="4"/>
      <c r="S33" s="4"/>
      <c r="T33" s="4"/>
      <c r="U33" s="4"/>
      <c r="V33" s="4"/>
    </row>
    <row r="34" spans="1:22" s="6" customFormat="1" outlineLevel="2">
      <c r="A34" s="26"/>
      <c r="B34" s="133" t="s">
        <v>89</v>
      </c>
      <c r="C34" s="103"/>
      <c r="D34" s="104"/>
      <c r="E34" s="108"/>
      <c r="F34" s="58"/>
      <c r="G34" s="109"/>
      <c r="H34" s="4"/>
      <c r="I34" s="4"/>
      <c r="J34" s="4"/>
      <c r="K34" s="4"/>
      <c r="L34" s="4"/>
      <c r="M34" s="4"/>
      <c r="N34" s="4"/>
      <c r="O34" s="4"/>
      <c r="P34" s="4"/>
      <c r="Q34" s="4"/>
      <c r="R34" s="4"/>
      <c r="S34" s="4"/>
      <c r="T34" s="4"/>
      <c r="U34" s="4"/>
      <c r="V34" s="4"/>
    </row>
    <row r="35" spans="1:22" s="6" customFormat="1" outlineLevel="2">
      <c r="A35" s="20"/>
      <c r="B35" s="129"/>
      <c r="C35" s="48"/>
      <c r="D35" s="23"/>
      <c r="E35" s="61"/>
      <c r="F35" s="61"/>
      <c r="G35" s="109"/>
      <c r="H35" s="4"/>
      <c r="I35" s="4"/>
      <c r="J35" s="4"/>
      <c r="K35" s="4"/>
      <c r="L35" s="4"/>
      <c r="M35" s="4"/>
      <c r="N35" s="4"/>
      <c r="O35" s="4"/>
      <c r="P35" s="4"/>
      <c r="Q35" s="4"/>
      <c r="R35" s="4"/>
      <c r="S35" s="4"/>
      <c r="T35" s="4"/>
      <c r="U35" s="4"/>
      <c r="V35" s="4"/>
    </row>
    <row r="36" spans="1:22" s="6" customFormat="1" ht="26.4" outlineLevel="2">
      <c r="A36" s="116" t="s">
        <v>4</v>
      </c>
      <c r="B36" s="122" t="s">
        <v>86</v>
      </c>
      <c r="C36" s="45" t="s">
        <v>16</v>
      </c>
      <c r="D36" s="27">
        <v>3.11</v>
      </c>
      <c r="E36" s="60"/>
      <c r="F36" s="60"/>
      <c r="G36" s="109"/>
      <c r="H36" s="4"/>
      <c r="I36" s="4"/>
      <c r="J36" s="4"/>
      <c r="K36" s="4"/>
      <c r="L36" s="4"/>
      <c r="M36" s="4"/>
      <c r="N36" s="4"/>
      <c r="O36" s="4"/>
      <c r="P36" s="4"/>
      <c r="Q36" s="4"/>
      <c r="R36" s="4"/>
      <c r="S36" s="4"/>
      <c r="T36" s="4"/>
      <c r="U36" s="4"/>
      <c r="V36" s="4"/>
    </row>
    <row r="37" spans="1:22" s="6" customFormat="1" ht="67.5" customHeight="1" outlineLevel="2">
      <c r="A37" s="116"/>
      <c r="B37" s="11" t="s">
        <v>83</v>
      </c>
      <c r="C37" s="46"/>
      <c r="D37" s="104"/>
      <c r="E37" s="108"/>
      <c r="F37" s="58"/>
      <c r="G37" s="109"/>
      <c r="H37" s="4"/>
      <c r="I37" s="4"/>
      <c r="J37" s="4"/>
      <c r="K37" s="4"/>
      <c r="L37" s="4"/>
      <c r="M37" s="4"/>
      <c r="N37" s="4"/>
      <c r="O37" s="4"/>
      <c r="P37" s="4"/>
      <c r="Q37" s="4"/>
      <c r="R37" s="4"/>
      <c r="S37" s="4"/>
      <c r="T37" s="4"/>
      <c r="U37" s="4"/>
      <c r="V37" s="4"/>
    </row>
    <row r="38" spans="1:22" s="6" customFormat="1" outlineLevel="2">
      <c r="A38" s="116"/>
      <c r="B38" s="110" t="s">
        <v>84</v>
      </c>
      <c r="C38" s="46"/>
      <c r="D38" s="104"/>
      <c r="E38" s="108"/>
      <c r="F38" s="58"/>
      <c r="G38" s="109"/>
      <c r="H38" s="4"/>
      <c r="I38" s="4"/>
      <c r="J38" s="4"/>
      <c r="K38" s="4"/>
      <c r="L38" s="4"/>
      <c r="M38" s="4"/>
      <c r="N38" s="4"/>
      <c r="O38" s="4"/>
      <c r="P38" s="4"/>
      <c r="Q38" s="4"/>
      <c r="R38" s="4"/>
      <c r="S38" s="4"/>
      <c r="T38" s="4"/>
      <c r="U38" s="4"/>
      <c r="V38" s="4"/>
    </row>
    <row r="39" spans="1:22" s="6" customFormat="1" outlineLevel="2">
      <c r="A39" s="143"/>
      <c r="B39" s="135"/>
      <c r="C39" s="48"/>
      <c r="D39" s="23"/>
      <c r="E39" s="61"/>
      <c r="F39" s="61"/>
      <c r="G39" s="109"/>
      <c r="H39" s="4"/>
      <c r="I39" s="4"/>
      <c r="J39" s="4"/>
      <c r="K39" s="4"/>
      <c r="L39" s="4"/>
      <c r="M39" s="4"/>
      <c r="N39" s="4"/>
      <c r="O39" s="4"/>
      <c r="P39" s="4"/>
      <c r="Q39" s="4"/>
      <c r="R39" s="4"/>
      <c r="S39" s="4"/>
      <c r="T39" s="4"/>
      <c r="U39" s="4"/>
      <c r="V39" s="4"/>
    </row>
    <row r="40" spans="1:22" s="6" customFormat="1" outlineLevel="2">
      <c r="A40" s="116" t="s">
        <v>23</v>
      </c>
      <c r="B40" s="122" t="s">
        <v>49</v>
      </c>
      <c r="C40" s="45" t="s">
        <v>245</v>
      </c>
      <c r="D40" s="27">
        <v>16</v>
      </c>
      <c r="E40" s="60"/>
      <c r="F40" s="60"/>
      <c r="G40" s="109"/>
      <c r="H40" s="4"/>
      <c r="I40" s="4"/>
      <c r="J40" s="4"/>
      <c r="K40" s="4"/>
      <c r="L40" s="4"/>
      <c r="M40" s="4"/>
      <c r="N40" s="4"/>
      <c r="O40" s="4"/>
      <c r="P40" s="4"/>
      <c r="Q40" s="4"/>
      <c r="R40" s="4"/>
      <c r="S40" s="4"/>
      <c r="T40" s="4"/>
      <c r="U40" s="4"/>
      <c r="V40" s="4"/>
    </row>
    <row r="41" spans="1:22" s="6" customFormat="1" ht="53.25" customHeight="1" outlineLevel="2">
      <c r="A41" s="116"/>
      <c r="B41" s="122" t="s">
        <v>91</v>
      </c>
      <c r="C41" s="103"/>
      <c r="D41" s="104"/>
      <c r="E41" s="108"/>
      <c r="F41" s="58"/>
      <c r="G41" s="109"/>
      <c r="H41" s="4"/>
      <c r="I41" s="4"/>
      <c r="J41" s="4"/>
      <c r="K41" s="4"/>
      <c r="L41" s="4"/>
      <c r="M41" s="4"/>
      <c r="N41" s="4"/>
      <c r="O41" s="4"/>
      <c r="P41" s="4"/>
      <c r="Q41" s="4"/>
      <c r="R41" s="4"/>
      <c r="S41" s="4"/>
      <c r="T41" s="4"/>
      <c r="U41" s="4"/>
      <c r="V41" s="4"/>
    </row>
    <row r="42" spans="1:22" s="6" customFormat="1" outlineLevel="2">
      <c r="A42" s="116"/>
      <c r="B42" s="122" t="s">
        <v>80</v>
      </c>
      <c r="C42" s="103"/>
      <c r="D42" s="104"/>
      <c r="E42" s="108"/>
      <c r="F42" s="58"/>
      <c r="G42" s="109"/>
      <c r="H42" s="4"/>
      <c r="I42" s="4"/>
      <c r="J42" s="4"/>
      <c r="K42" s="4"/>
      <c r="L42" s="4"/>
      <c r="M42" s="4"/>
      <c r="N42" s="4"/>
      <c r="O42" s="4"/>
      <c r="P42" s="4"/>
      <c r="Q42" s="4"/>
      <c r="R42" s="4"/>
      <c r="S42" s="4"/>
      <c r="T42" s="4"/>
      <c r="U42" s="4"/>
      <c r="V42" s="4"/>
    </row>
    <row r="43" spans="1:22" s="6" customFormat="1" outlineLevel="2">
      <c r="A43" s="20"/>
      <c r="B43" s="129"/>
      <c r="C43" s="48"/>
      <c r="D43" s="23"/>
      <c r="E43" s="61"/>
      <c r="F43" s="61"/>
      <c r="G43" s="109"/>
      <c r="H43" s="4"/>
      <c r="I43" s="4"/>
      <c r="J43" s="4"/>
      <c r="K43" s="4"/>
      <c r="L43" s="4"/>
      <c r="M43" s="4"/>
      <c r="N43" s="4"/>
      <c r="O43" s="4"/>
      <c r="P43" s="4"/>
      <c r="Q43" s="4"/>
      <c r="R43" s="4"/>
      <c r="S43" s="4"/>
      <c r="T43" s="4"/>
      <c r="U43" s="4"/>
      <c r="V43" s="4"/>
    </row>
    <row r="44" spans="1:22" s="6" customFormat="1" ht="13.8" outlineLevel="2">
      <c r="A44" s="28"/>
      <c r="B44" s="29" t="str">
        <f>B30&amp;" UKUPNO:"</f>
        <v>Radovi demontaže (uklanjanja) UKUPNO:</v>
      </c>
      <c r="C44" s="137"/>
      <c r="D44" s="139"/>
      <c r="E44" s="88"/>
      <c r="F44" s="87"/>
      <c r="G44" s="109"/>
      <c r="H44" s="4"/>
      <c r="I44" s="4"/>
      <c r="J44" s="4"/>
      <c r="K44" s="4"/>
      <c r="L44" s="4"/>
      <c r="M44" s="4"/>
      <c r="N44" s="4"/>
      <c r="O44" s="4"/>
      <c r="P44" s="4"/>
      <c r="Q44" s="4"/>
      <c r="R44" s="4"/>
      <c r="S44" s="4"/>
      <c r="T44" s="4"/>
      <c r="U44" s="4"/>
      <c r="V44" s="4"/>
    </row>
    <row r="45" spans="1:22" s="6" customFormat="1" outlineLevel="2">
      <c r="A45" s="20"/>
      <c r="B45" s="129"/>
      <c r="C45" s="48"/>
      <c r="D45" s="23"/>
      <c r="E45" s="61"/>
      <c r="F45" s="61"/>
      <c r="G45" s="109"/>
      <c r="H45" s="4"/>
      <c r="I45" s="4"/>
      <c r="J45" s="4"/>
      <c r="K45" s="4"/>
      <c r="L45" s="4"/>
      <c r="M45" s="4"/>
      <c r="N45" s="4"/>
      <c r="O45" s="4"/>
      <c r="P45" s="4"/>
      <c r="Q45" s="4"/>
      <c r="R45" s="4"/>
      <c r="S45" s="4"/>
      <c r="T45" s="4"/>
      <c r="U45" s="4"/>
      <c r="V45" s="4"/>
    </row>
    <row r="46" spans="1:22" s="6" customFormat="1" ht="13.8" outlineLevel="2">
      <c r="A46" s="30" t="s">
        <v>7</v>
      </c>
      <c r="B46" s="31" t="s">
        <v>38</v>
      </c>
      <c r="C46" s="138"/>
      <c r="D46" s="140"/>
      <c r="E46" s="87"/>
      <c r="F46" s="87"/>
      <c r="G46" s="109"/>
      <c r="H46" s="4"/>
      <c r="I46" s="4"/>
      <c r="J46" s="4"/>
      <c r="K46" s="4"/>
      <c r="L46" s="4"/>
      <c r="M46" s="4"/>
      <c r="N46" s="4"/>
      <c r="O46" s="4"/>
      <c r="P46" s="4"/>
      <c r="Q46" s="4"/>
      <c r="R46" s="4"/>
      <c r="S46" s="4"/>
      <c r="T46" s="4"/>
      <c r="U46" s="4"/>
      <c r="V46" s="4"/>
    </row>
    <row r="47" spans="1:22" s="6" customFormat="1" outlineLevel="2">
      <c r="A47" s="20"/>
      <c r="B47" s="13"/>
      <c r="C47" s="48"/>
      <c r="D47" s="23"/>
      <c r="E47" s="61"/>
      <c r="F47" s="61"/>
      <c r="G47" s="109"/>
      <c r="H47" s="4"/>
      <c r="I47" s="4"/>
      <c r="J47" s="4"/>
      <c r="K47" s="4"/>
      <c r="L47" s="4"/>
      <c r="M47" s="4"/>
      <c r="N47" s="4"/>
      <c r="O47" s="4"/>
      <c r="P47" s="4"/>
      <c r="Q47" s="4"/>
      <c r="R47" s="4"/>
      <c r="S47" s="4"/>
      <c r="T47" s="4"/>
      <c r="U47" s="4"/>
      <c r="V47" s="4"/>
    </row>
    <row r="48" spans="1:22" s="6" customFormat="1" outlineLevel="2">
      <c r="A48" s="116" t="s">
        <v>8</v>
      </c>
      <c r="B48" s="112" t="s">
        <v>31</v>
      </c>
      <c r="C48" s="49"/>
      <c r="D48" s="67"/>
      <c r="E48" s="114"/>
      <c r="F48" s="60"/>
      <c r="G48" s="109"/>
      <c r="H48" s="4"/>
      <c r="I48" s="4"/>
      <c r="J48" s="4"/>
      <c r="K48" s="4"/>
      <c r="L48" s="4"/>
      <c r="M48" s="4"/>
      <c r="N48" s="4"/>
      <c r="O48" s="4"/>
      <c r="P48" s="4"/>
      <c r="Q48" s="4"/>
      <c r="R48" s="4"/>
      <c r="S48" s="4"/>
      <c r="T48" s="4"/>
      <c r="U48" s="4"/>
      <c r="V48" s="4"/>
    </row>
    <row r="49" spans="1:22" s="6" customFormat="1" ht="383.25" customHeight="1" outlineLevel="2">
      <c r="A49" s="118"/>
      <c r="B49" s="133" t="s">
        <v>227</v>
      </c>
      <c r="C49" s="103"/>
      <c r="D49" s="104"/>
      <c r="E49" s="108"/>
      <c r="F49" s="58"/>
      <c r="G49" s="109"/>
      <c r="H49" s="4"/>
      <c r="I49" s="4"/>
      <c r="J49" s="4"/>
      <c r="K49" s="4"/>
      <c r="L49" s="4"/>
      <c r="M49" s="4"/>
      <c r="N49" s="4"/>
      <c r="O49" s="4"/>
      <c r="P49" s="4"/>
      <c r="Q49" s="4"/>
      <c r="R49" s="4"/>
      <c r="S49" s="4"/>
      <c r="T49" s="4"/>
      <c r="U49" s="4"/>
      <c r="V49" s="4"/>
    </row>
    <row r="50" spans="1:22" s="6" customFormat="1" ht="14.4" outlineLevel="2">
      <c r="A50" s="118"/>
      <c r="B50" s="133" t="s">
        <v>48</v>
      </c>
      <c r="C50" s="130"/>
      <c r="D50" s="141"/>
      <c r="E50" s="142"/>
      <c r="F50" s="59"/>
      <c r="G50" s="109"/>
      <c r="H50" s="4"/>
      <c r="I50" s="4"/>
      <c r="J50" s="4"/>
      <c r="K50" s="4"/>
      <c r="L50" s="4"/>
      <c r="M50" s="4"/>
      <c r="N50" s="4"/>
      <c r="O50" s="4"/>
      <c r="P50" s="4"/>
      <c r="Q50" s="4"/>
      <c r="R50" s="4"/>
      <c r="S50" s="4"/>
      <c r="T50" s="4"/>
      <c r="U50" s="4"/>
      <c r="V50" s="4"/>
    </row>
    <row r="51" spans="1:22" s="6" customFormat="1" ht="15.6" outlineLevel="2">
      <c r="A51" s="143" t="s">
        <v>92</v>
      </c>
      <c r="B51" s="144" t="s">
        <v>32</v>
      </c>
      <c r="C51" s="48" t="s">
        <v>20</v>
      </c>
      <c r="D51" s="23">
        <v>32.26</v>
      </c>
      <c r="E51" s="61"/>
      <c r="F51" s="61"/>
      <c r="G51" s="109"/>
      <c r="H51" s="4"/>
      <c r="I51" s="4"/>
      <c r="J51" s="4"/>
      <c r="K51" s="4"/>
      <c r="L51" s="4"/>
      <c r="M51" s="4"/>
      <c r="N51" s="4"/>
      <c r="O51" s="4"/>
      <c r="P51" s="4"/>
      <c r="Q51" s="4"/>
      <c r="R51" s="4"/>
      <c r="S51" s="4"/>
      <c r="T51" s="4"/>
      <c r="U51" s="4"/>
      <c r="V51" s="4"/>
    </row>
    <row r="52" spans="1:22" s="6" customFormat="1" ht="15.6" outlineLevel="2">
      <c r="A52" s="143" t="s">
        <v>93</v>
      </c>
      <c r="B52" s="144" t="s">
        <v>33</v>
      </c>
      <c r="C52" s="48" t="s">
        <v>15</v>
      </c>
      <c r="D52" s="22">
        <v>3</v>
      </c>
      <c r="E52" s="59"/>
      <c r="F52" s="59"/>
      <c r="G52" s="109"/>
      <c r="H52" s="4"/>
      <c r="I52" s="4"/>
      <c r="J52" s="4"/>
      <c r="K52" s="4"/>
      <c r="L52" s="4"/>
      <c r="M52" s="4"/>
      <c r="N52" s="4"/>
      <c r="O52" s="4"/>
      <c r="P52" s="4"/>
      <c r="Q52" s="4"/>
      <c r="R52" s="4"/>
      <c r="S52" s="4"/>
      <c r="T52" s="4"/>
      <c r="U52" s="4"/>
      <c r="V52" s="4"/>
    </row>
    <row r="53" spans="1:22" s="6" customFormat="1" ht="16.5" customHeight="1" outlineLevel="2">
      <c r="A53" s="143" t="s">
        <v>94</v>
      </c>
      <c r="B53" s="115" t="s">
        <v>34</v>
      </c>
      <c r="C53" s="47" t="s">
        <v>20</v>
      </c>
      <c r="D53" s="22">
        <v>32.26</v>
      </c>
      <c r="E53" s="59"/>
      <c r="F53" s="59"/>
      <c r="G53" s="109"/>
      <c r="H53" s="4"/>
      <c r="I53" s="4"/>
      <c r="J53" s="4"/>
      <c r="K53" s="4"/>
      <c r="L53" s="4"/>
      <c r="M53" s="4"/>
      <c r="N53" s="4"/>
      <c r="O53" s="4"/>
      <c r="P53" s="4"/>
      <c r="Q53" s="4"/>
      <c r="R53" s="4"/>
      <c r="S53" s="4"/>
      <c r="T53" s="4"/>
      <c r="U53" s="4"/>
      <c r="V53" s="4"/>
    </row>
    <row r="54" spans="1:22" s="6" customFormat="1" ht="16.5" customHeight="1" outlineLevel="2">
      <c r="A54" s="143" t="s">
        <v>95</v>
      </c>
      <c r="B54" s="115" t="s">
        <v>97</v>
      </c>
      <c r="C54" s="47" t="s">
        <v>20</v>
      </c>
      <c r="D54" s="22">
        <v>32.26</v>
      </c>
      <c r="E54" s="59"/>
      <c r="F54" s="59"/>
      <c r="G54" s="109"/>
      <c r="H54" s="4"/>
      <c r="I54" s="4"/>
      <c r="J54" s="4"/>
      <c r="K54" s="4"/>
      <c r="L54" s="4"/>
      <c r="M54" s="4"/>
      <c r="N54" s="4"/>
      <c r="O54" s="4"/>
      <c r="P54" s="4"/>
      <c r="Q54" s="4"/>
      <c r="R54" s="4"/>
      <c r="S54" s="4"/>
      <c r="T54" s="4"/>
      <c r="U54" s="4"/>
      <c r="V54" s="4"/>
    </row>
    <row r="55" spans="1:22" s="6" customFormat="1" ht="15.6" outlineLevel="2">
      <c r="A55" s="143" t="s">
        <v>96</v>
      </c>
      <c r="B55" s="115" t="s">
        <v>35</v>
      </c>
      <c r="C55" s="47" t="s">
        <v>20</v>
      </c>
      <c r="D55" s="22">
        <v>32.26</v>
      </c>
      <c r="E55" s="59"/>
      <c r="F55" s="59"/>
      <c r="G55" s="109"/>
      <c r="H55" s="4"/>
      <c r="I55" s="4"/>
      <c r="J55" s="4"/>
      <c r="K55" s="4"/>
      <c r="L55" s="4"/>
      <c r="M55" s="4"/>
      <c r="N55" s="4"/>
      <c r="O55" s="4"/>
      <c r="P55" s="4"/>
      <c r="Q55" s="4"/>
      <c r="R55" s="4"/>
      <c r="S55" s="4"/>
      <c r="T55" s="4"/>
      <c r="U55" s="4"/>
      <c r="V55" s="4"/>
    </row>
    <row r="56" spans="1:22" s="6" customFormat="1" ht="44.25" customHeight="1" outlineLevel="2">
      <c r="A56" s="116" t="s">
        <v>19</v>
      </c>
      <c r="B56" s="112" t="s">
        <v>99</v>
      </c>
      <c r="C56" s="49"/>
      <c r="D56" s="67"/>
      <c r="E56" s="114"/>
      <c r="F56" s="60"/>
      <c r="G56" s="109"/>
      <c r="H56" s="4"/>
      <c r="I56" s="4"/>
      <c r="J56" s="4"/>
      <c r="K56" s="4"/>
      <c r="L56" s="4"/>
      <c r="M56" s="4"/>
      <c r="N56" s="4"/>
      <c r="O56" s="4"/>
      <c r="P56" s="4"/>
      <c r="Q56" s="4"/>
      <c r="R56" s="4"/>
      <c r="S56" s="4"/>
      <c r="T56" s="4"/>
      <c r="U56" s="4"/>
      <c r="V56" s="4"/>
    </row>
    <row r="57" spans="1:22" s="6" customFormat="1" ht="383.25" customHeight="1" outlineLevel="2">
      <c r="A57" s="118"/>
      <c r="B57" s="133" t="s">
        <v>230</v>
      </c>
      <c r="C57" s="103"/>
      <c r="D57" s="104"/>
      <c r="E57" s="108"/>
      <c r="F57" s="58"/>
      <c r="G57" s="109"/>
      <c r="H57" s="4"/>
      <c r="I57" s="4"/>
      <c r="J57" s="4"/>
      <c r="K57" s="4"/>
      <c r="L57" s="4"/>
      <c r="M57" s="4"/>
      <c r="N57" s="4"/>
      <c r="O57" s="4"/>
      <c r="P57" s="4"/>
      <c r="Q57" s="4"/>
      <c r="R57" s="4"/>
      <c r="S57" s="4"/>
      <c r="T57" s="4"/>
      <c r="U57" s="4"/>
      <c r="V57" s="4"/>
    </row>
    <row r="58" spans="1:22" s="6" customFormat="1" ht="15.6" outlineLevel="2">
      <c r="A58" s="143" t="s">
        <v>21</v>
      </c>
      <c r="B58" s="144" t="s">
        <v>32</v>
      </c>
      <c r="C58" s="48" t="s">
        <v>20</v>
      </c>
      <c r="D58" s="23">
        <v>1.2</v>
      </c>
      <c r="E58" s="61"/>
      <c r="F58" s="61"/>
      <c r="G58" s="109"/>
      <c r="H58" s="4"/>
      <c r="I58" s="4"/>
      <c r="J58" s="4"/>
      <c r="K58" s="4"/>
      <c r="L58" s="4"/>
      <c r="M58" s="4"/>
      <c r="N58" s="4"/>
      <c r="O58" s="4"/>
      <c r="P58" s="4"/>
      <c r="Q58" s="4"/>
      <c r="R58" s="4"/>
      <c r="S58" s="4"/>
      <c r="T58" s="4"/>
      <c r="U58" s="4"/>
      <c r="V58" s="4"/>
    </row>
    <row r="59" spans="1:22" s="6" customFormat="1" ht="15.6" outlineLevel="2">
      <c r="A59" s="143" t="s">
        <v>22</v>
      </c>
      <c r="B59" s="144" t="s">
        <v>33</v>
      </c>
      <c r="C59" s="48" t="s">
        <v>15</v>
      </c>
      <c r="D59" s="22">
        <v>0.5</v>
      </c>
      <c r="E59" s="59"/>
      <c r="F59" s="59"/>
      <c r="G59" s="109"/>
      <c r="H59" s="4"/>
      <c r="I59" s="4"/>
      <c r="J59" s="4"/>
      <c r="K59" s="4"/>
      <c r="L59" s="4"/>
      <c r="M59" s="4"/>
      <c r="N59" s="4"/>
      <c r="O59" s="4"/>
      <c r="P59" s="4"/>
      <c r="Q59" s="4"/>
      <c r="R59" s="4"/>
      <c r="S59" s="4"/>
      <c r="T59" s="4"/>
      <c r="U59" s="4"/>
      <c r="V59" s="4"/>
    </row>
    <row r="60" spans="1:22" s="6" customFormat="1" ht="13.5" customHeight="1" outlineLevel="2">
      <c r="A60" s="143" t="s">
        <v>42</v>
      </c>
      <c r="B60" s="115" t="s">
        <v>34</v>
      </c>
      <c r="C60" s="47" t="s">
        <v>20</v>
      </c>
      <c r="D60" s="22">
        <v>1.2</v>
      </c>
      <c r="E60" s="59"/>
      <c r="F60" s="59"/>
      <c r="G60" s="109"/>
      <c r="H60" s="4"/>
      <c r="I60" s="4"/>
      <c r="J60" s="4"/>
      <c r="K60" s="4"/>
      <c r="L60" s="4"/>
      <c r="M60" s="4"/>
      <c r="N60" s="4"/>
      <c r="O60" s="4"/>
      <c r="P60" s="4"/>
      <c r="Q60" s="4"/>
      <c r="R60" s="4"/>
      <c r="S60" s="4"/>
      <c r="T60" s="4"/>
      <c r="U60" s="4"/>
      <c r="V60" s="4"/>
    </row>
    <row r="61" spans="1:22" s="6" customFormat="1" ht="15.6" outlineLevel="2">
      <c r="A61" s="143" t="s">
        <v>43</v>
      </c>
      <c r="B61" s="115" t="s">
        <v>98</v>
      </c>
      <c r="C61" s="47" t="s">
        <v>20</v>
      </c>
      <c r="D61" s="22">
        <v>1.2</v>
      </c>
      <c r="E61" s="59"/>
      <c r="F61" s="59"/>
      <c r="G61" s="109"/>
      <c r="H61" s="4"/>
      <c r="I61" s="4"/>
      <c r="J61" s="4"/>
      <c r="K61" s="4"/>
      <c r="L61" s="4"/>
      <c r="M61" s="4"/>
      <c r="N61" s="4"/>
      <c r="O61" s="4"/>
      <c r="P61" s="4"/>
      <c r="Q61" s="4"/>
      <c r="R61" s="4"/>
      <c r="S61" s="4"/>
      <c r="T61" s="4"/>
      <c r="U61" s="4"/>
      <c r="V61" s="4"/>
    </row>
    <row r="62" spans="1:22" s="6" customFormat="1" ht="15.6" outlineLevel="2">
      <c r="A62" s="143" t="s">
        <v>44</v>
      </c>
      <c r="B62" s="115" t="s">
        <v>35</v>
      </c>
      <c r="C62" s="47" t="s">
        <v>20</v>
      </c>
      <c r="D62" s="22">
        <v>1.2</v>
      </c>
      <c r="E62" s="59"/>
      <c r="F62" s="59"/>
      <c r="G62" s="109"/>
      <c r="H62" s="4"/>
      <c r="I62" s="4"/>
      <c r="J62" s="4"/>
      <c r="K62" s="4"/>
      <c r="L62" s="4"/>
      <c r="M62" s="4"/>
      <c r="N62" s="4"/>
      <c r="O62" s="4"/>
      <c r="P62" s="4"/>
      <c r="Q62" s="4"/>
      <c r="R62" s="4"/>
      <c r="S62" s="4"/>
      <c r="T62" s="4"/>
      <c r="U62" s="4"/>
      <c r="V62" s="4"/>
    </row>
    <row r="63" spans="1:22" s="6" customFormat="1" outlineLevel="2">
      <c r="A63" s="143"/>
      <c r="B63" s="156"/>
      <c r="C63" s="47"/>
      <c r="D63" s="22"/>
      <c r="E63" s="59"/>
      <c r="F63" s="59"/>
      <c r="G63" s="109"/>
      <c r="H63" s="4"/>
      <c r="I63" s="4"/>
      <c r="J63" s="4"/>
      <c r="K63" s="4"/>
      <c r="L63" s="4"/>
      <c r="M63" s="4"/>
      <c r="N63" s="4"/>
      <c r="O63" s="4"/>
      <c r="P63" s="4"/>
      <c r="Q63" s="4"/>
      <c r="R63" s="4"/>
      <c r="S63" s="4"/>
      <c r="T63" s="4"/>
      <c r="U63" s="4"/>
      <c r="V63" s="4"/>
    </row>
    <row r="64" spans="1:22" s="6" customFormat="1" ht="30.75" customHeight="1" outlineLevel="2">
      <c r="A64" s="116" t="s">
        <v>51</v>
      </c>
      <c r="B64" s="112" t="s">
        <v>100</v>
      </c>
      <c r="C64" s="49"/>
      <c r="D64" s="67"/>
      <c r="E64" s="114"/>
      <c r="F64" s="60"/>
      <c r="G64" s="109"/>
      <c r="H64" s="4"/>
      <c r="I64" s="4"/>
      <c r="J64" s="4"/>
      <c r="K64" s="4"/>
      <c r="L64" s="4"/>
      <c r="M64" s="4"/>
      <c r="N64" s="4"/>
      <c r="O64" s="4"/>
      <c r="P64" s="4"/>
      <c r="Q64" s="4"/>
      <c r="R64" s="4"/>
      <c r="S64" s="4"/>
      <c r="T64" s="4"/>
      <c r="U64" s="4"/>
      <c r="V64" s="4"/>
    </row>
    <row r="65" spans="1:22" s="6" customFormat="1" ht="371.25" customHeight="1" outlineLevel="2">
      <c r="A65" s="118"/>
      <c r="B65" s="133" t="s">
        <v>233</v>
      </c>
      <c r="C65" s="103"/>
      <c r="D65" s="104"/>
      <c r="E65" s="108"/>
      <c r="F65" s="58"/>
      <c r="G65" s="109"/>
      <c r="H65" s="4"/>
      <c r="I65" s="4"/>
      <c r="J65" s="4"/>
      <c r="K65" s="4"/>
      <c r="L65" s="4"/>
      <c r="M65" s="4"/>
      <c r="N65" s="4"/>
      <c r="O65" s="4"/>
      <c r="P65" s="4"/>
      <c r="Q65" s="4"/>
      <c r="R65" s="4"/>
      <c r="S65" s="4"/>
      <c r="T65" s="4"/>
      <c r="U65" s="4"/>
      <c r="V65" s="4"/>
    </row>
    <row r="66" spans="1:22" s="6" customFormat="1" ht="120.75" customHeight="1" outlineLevel="2">
      <c r="A66" s="118"/>
      <c r="B66" s="133" t="s">
        <v>231</v>
      </c>
      <c r="C66" s="103"/>
      <c r="D66" s="104"/>
      <c r="E66" s="108"/>
      <c r="F66" s="58"/>
      <c r="G66" s="109"/>
      <c r="H66" s="4"/>
      <c r="I66" s="4"/>
      <c r="J66" s="4"/>
      <c r="K66" s="4"/>
      <c r="L66" s="4"/>
      <c r="M66" s="4"/>
      <c r="N66" s="4"/>
      <c r="O66" s="4"/>
      <c r="P66" s="4"/>
      <c r="Q66" s="4"/>
      <c r="R66" s="4"/>
      <c r="S66" s="4"/>
      <c r="T66" s="4"/>
      <c r="U66" s="4"/>
      <c r="V66" s="4"/>
    </row>
    <row r="67" spans="1:22" s="6" customFormat="1" ht="14.4" outlineLevel="2">
      <c r="A67" s="118"/>
      <c r="B67" s="133" t="s">
        <v>48</v>
      </c>
      <c r="C67" s="130"/>
      <c r="D67" s="141"/>
      <c r="E67" s="142"/>
      <c r="F67" s="59"/>
      <c r="G67" s="109"/>
      <c r="H67" s="4"/>
      <c r="I67" s="4"/>
      <c r="J67" s="4"/>
      <c r="K67" s="4"/>
      <c r="L67" s="4"/>
      <c r="M67" s="4"/>
      <c r="N67" s="4"/>
      <c r="O67" s="4"/>
      <c r="P67" s="4"/>
      <c r="Q67" s="4"/>
      <c r="R67" s="4"/>
      <c r="S67" s="4"/>
      <c r="T67" s="4"/>
      <c r="U67" s="4"/>
      <c r="V67" s="4"/>
    </row>
    <row r="68" spans="1:22" s="6" customFormat="1" ht="15.6" outlineLevel="2">
      <c r="A68" s="143" t="s">
        <v>101</v>
      </c>
      <c r="B68" s="144" t="s">
        <v>103</v>
      </c>
      <c r="C68" s="48" t="s">
        <v>20</v>
      </c>
      <c r="D68" s="23">
        <v>1.2</v>
      </c>
      <c r="E68" s="61"/>
      <c r="F68" s="61"/>
      <c r="G68" s="109"/>
      <c r="H68" s="4"/>
      <c r="I68" s="4"/>
      <c r="J68" s="4"/>
      <c r="K68" s="4"/>
      <c r="L68" s="4"/>
      <c r="M68" s="4"/>
      <c r="N68" s="4"/>
      <c r="O68" s="4"/>
      <c r="P68" s="4"/>
      <c r="Q68" s="4"/>
      <c r="R68" s="4"/>
      <c r="S68" s="4"/>
      <c r="T68" s="4"/>
      <c r="U68" s="4"/>
      <c r="V68" s="4"/>
    </row>
    <row r="69" spans="1:22" s="6" customFormat="1" outlineLevel="2">
      <c r="A69" s="143" t="s">
        <v>102</v>
      </c>
      <c r="B69" s="144" t="s">
        <v>232</v>
      </c>
      <c r="C69" s="48" t="s">
        <v>17</v>
      </c>
      <c r="D69" s="23">
        <v>2</v>
      </c>
      <c r="E69" s="61"/>
      <c r="F69" s="61"/>
      <c r="G69" s="109"/>
      <c r="H69" s="4"/>
      <c r="I69" s="4"/>
      <c r="J69" s="4"/>
      <c r="K69" s="4"/>
      <c r="L69" s="4"/>
      <c r="M69" s="4"/>
      <c r="N69" s="4"/>
      <c r="O69" s="4"/>
      <c r="P69" s="4"/>
      <c r="Q69" s="4"/>
      <c r="R69" s="4"/>
      <c r="S69" s="4"/>
      <c r="T69" s="4"/>
      <c r="U69" s="4"/>
      <c r="V69" s="4"/>
    </row>
    <row r="70" spans="1:22" s="6" customFormat="1" ht="15.6" outlineLevel="2">
      <c r="A70" s="143" t="s">
        <v>102</v>
      </c>
      <c r="B70" s="144" t="s">
        <v>33</v>
      </c>
      <c r="C70" s="48" t="s">
        <v>15</v>
      </c>
      <c r="D70" s="22">
        <v>3.5</v>
      </c>
      <c r="E70" s="59"/>
      <c r="F70" s="59"/>
      <c r="G70" s="109"/>
      <c r="H70" s="4"/>
      <c r="I70" s="4"/>
      <c r="J70" s="4"/>
      <c r="K70" s="4"/>
      <c r="L70" s="4"/>
      <c r="M70" s="4"/>
      <c r="N70" s="4"/>
      <c r="O70" s="4"/>
      <c r="P70" s="4"/>
      <c r="Q70" s="4"/>
      <c r="R70" s="4"/>
      <c r="S70" s="4"/>
      <c r="T70" s="4"/>
      <c r="U70" s="4"/>
      <c r="V70" s="4"/>
    </row>
    <row r="71" spans="1:22" s="6" customFormat="1" outlineLevel="2">
      <c r="A71" s="143" t="s">
        <v>104</v>
      </c>
      <c r="B71" s="144" t="s">
        <v>105</v>
      </c>
      <c r="C71" s="48" t="s">
        <v>17</v>
      </c>
      <c r="D71" s="23">
        <v>2</v>
      </c>
      <c r="E71" s="61"/>
      <c r="F71" s="61"/>
      <c r="G71" s="109"/>
      <c r="H71" s="4"/>
      <c r="I71" s="4"/>
      <c r="J71" s="4"/>
      <c r="K71" s="4"/>
      <c r="L71" s="4"/>
      <c r="M71" s="4"/>
      <c r="N71" s="4"/>
      <c r="O71" s="4"/>
      <c r="P71" s="4"/>
      <c r="Q71" s="4"/>
      <c r="R71" s="4"/>
      <c r="S71" s="4"/>
      <c r="T71" s="4"/>
      <c r="U71" s="4"/>
      <c r="V71" s="4"/>
    </row>
    <row r="72" spans="1:22" s="6" customFormat="1" ht="18" customHeight="1" outlineLevel="2">
      <c r="A72" s="143" t="s">
        <v>106</v>
      </c>
      <c r="B72" s="115" t="s">
        <v>34</v>
      </c>
      <c r="C72" s="47" t="s">
        <v>20</v>
      </c>
      <c r="D72" s="22">
        <v>1.2</v>
      </c>
      <c r="E72" s="59"/>
      <c r="F72" s="59"/>
      <c r="G72" s="109"/>
      <c r="H72" s="4"/>
      <c r="I72" s="4"/>
      <c r="J72" s="4"/>
      <c r="K72" s="4"/>
      <c r="L72" s="4"/>
      <c r="M72" s="4"/>
      <c r="N72" s="4"/>
      <c r="O72" s="4"/>
      <c r="P72" s="4"/>
      <c r="Q72" s="4"/>
      <c r="R72" s="4"/>
      <c r="S72" s="4"/>
      <c r="T72" s="4"/>
      <c r="U72" s="4"/>
      <c r="V72" s="4"/>
    </row>
    <row r="73" spans="1:22" s="6" customFormat="1" ht="15" customHeight="1" outlineLevel="2">
      <c r="A73" s="143" t="s">
        <v>107</v>
      </c>
      <c r="B73" s="115" t="s">
        <v>108</v>
      </c>
      <c r="C73" s="47" t="s">
        <v>20</v>
      </c>
      <c r="D73" s="22">
        <v>1.2</v>
      </c>
      <c r="E73" s="59"/>
      <c r="F73" s="59"/>
      <c r="G73" s="109"/>
      <c r="H73" s="4"/>
      <c r="I73" s="4"/>
      <c r="J73" s="4"/>
      <c r="K73" s="4"/>
      <c r="L73" s="4"/>
      <c r="M73" s="4"/>
      <c r="N73" s="4"/>
      <c r="O73" s="4"/>
      <c r="P73" s="4"/>
      <c r="Q73" s="4"/>
      <c r="R73" s="4"/>
      <c r="S73" s="4"/>
      <c r="T73" s="4"/>
      <c r="U73" s="4"/>
      <c r="V73" s="4"/>
    </row>
    <row r="74" spans="1:22" s="6" customFormat="1" ht="15.6" outlineLevel="2">
      <c r="A74" s="143" t="s">
        <v>109</v>
      </c>
      <c r="B74" s="115" t="s">
        <v>35</v>
      </c>
      <c r="C74" s="47" t="s">
        <v>20</v>
      </c>
      <c r="D74" s="22">
        <v>1.2</v>
      </c>
      <c r="E74" s="59"/>
      <c r="F74" s="59"/>
      <c r="G74" s="109"/>
      <c r="H74" s="4"/>
      <c r="I74" s="4"/>
      <c r="J74" s="4"/>
      <c r="K74" s="4"/>
      <c r="L74" s="4"/>
      <c r="M74" s="4"/>
      <c r="N74" s="4"/>
      <c r="O74" s="4"/>
      <c r="P74" s="4"/>
      <c r="Q74" s="4"/>
      <c r="R74" s="4"/>
      <c r="S74" s="4"/>
      <c r="T74" s="4"/>
      <c r="U74" s="4"/>
      <c r="V74" s="4"/>
    </row>
    <row r="75" spans="1:22" s="6" customFormat="1" outlineLevel="2">
      <c r="A75" s="143"/>
      <c r="B75" s="156"/>
      <c r="C75" s="47"/>
      <c r="D75" s="22"/>
      <c r="E75" s="59"/>
      <c r="F75" s="59"/>
      <c r="G75" s="109"/>
      <c r="H75" s="4"/>
      <c r="I75" s="4"/>
      <c r="J75" s="4"/>
      <c r="K75" s="4"/>
      <c r="L75" s="4"/>
      <c r="M75" s="4"/>
      <c r="N75" s="4"/>
      <c r="O75" s="4"/>
      <c r="P75" s="4"/>
      <c r="Q75" s="4"/>
      <c r="R75" s="4"/>
      <c r="S75" s="4"/>
      <c r="T75" s="4"/>
      <c r="U75" s="4"/>
      <c r="V75" s="4"/>
    </row>
    <row r="76" spans="1:22" s="6" customFormat="1" ht="19.5" customHeight="1" outlineLevel="2">
      <c r="A76" s="116" t="s">
        <v>55</v>
      </c>
      <c r="B76" s="112" t="s">
        <v>54</v>
      </c>
      <c r="C76" s="49"/>
      <c r="D76" s="67"/>
      <c r="E76" s="114"/>
      <c r="F76" s="60"/>
      <c r="G76" s="109"/>
      <c r="H76" s="4"/>
      <c r="I76" s="4"/>
      <c r="J76" s="4"/>
      <c r="K76" s="4"/>
      <c r="L76" s="4"/>
      <c r="M76" s="4"/>
      <c r="N76" s="4"/>
      <c r="O76" s="4"/>
      <c r="P76" s="4"/>
      <c r="Q76" s="4"/>
      <c r="R76" s="4"/>
      <c r="S76" s="4"/>
      <c r="T76" s="4"/>
      <c r="U76" s="4"/>
      <c r="V76" s="4"/>
    </row>
    <row r="77" spans="1:22" s="6" customFormat="1" ht="105.75" customHeight="1" outlineLevel="2">
      <c r="A77" s="116"/>
      <c r="B77" s="112" t="s">
        <v>172</v>
      </c>
      <c r="C77" s="46"/>
      <c r="D77" s="21"/>
      <c r="E77" s="58"/>
      <c r="F77" s="58"/>
      <c r="G77" s="109"/>
      <c r="H77" s="4"/>
      <c r="I77" s="4"/>
      <c r="J77" s="4"/>
      <c r="K77" s="4"/>
      <c r="L77" s="4"/>
      <c r="M77" s="4"/>
      <c r="N77" s="4"/>
      <c r="O77" s="4"/>
      <c r="P77" s="4"/>
      <c r="Q77" s="4"/>
      <c r="R77" s="4"/>
      <c r="S77" s="4"/>
      <c r="T77" s="4"/>
      <c r="U77" s="4"/>
      <c r="V77" s="4"/>
    </row>
    <row r="78" spans="1:22" s="6" customFormat="1" ht="17.25" customHeight="1" outlineLevel="2">
      <c r="A78" s="116"/>
      <c r="B78" s="133" t="s">
        <v>53</v>
      </c>
      <c r="C78" s="103"/>
      <c r="D78" s="141"/>
      <c r="E78" s="108"/>
      <c r="F78" s="58"/>
      <c r="G78" s="109"/>
      <c r="H78" s="4"/>
      <c r="I78" s="4"/>
      <c r="J78" s="4"/>
      <c r="K78" s="4"/>
      <c r="L78" s="4"/>
      <c r="M78" s="4"/>
      <c r="N78" s="4"/>
      <c r="O78" s="4"/>
      <c r="P78" s="4"/>
      <c r="Q78" s="4"/>
      <c r="R78" s="4"/>
      <c r="S78" s="4"/>
      <c r="T78" s="4"/>
      <c r="U78" s="4"/>
      <c r="V78" s="4"/>
    </row>
    <row r="79" spans="1:22" s="6" customFormat="1" ht="15.6" outlineLevel="2">
      <c r="A79" s="143" t="s">
        <v>57</v>
      </c>
      <c r="B79" s="135" t="s">
        <v>171</v>
      </c>
      <c r="C79" s="176" t="s">
        <v>20</v>
      </c>
      <c r="D79" s="175">
        <v>1600</v>
      </c>
      <c r="E79" s="177"/>
      <c r="F79" s="61"/>
      <c r="G79" s="109"/>
      <c r="H79" s="4"/>
      <c r="I79" s="4"/>
      <c r="J79" s="4"/>
      <c r="K79" s="4"/>
      <c r="L79" s="4"/>
      <c r="M79" s="4"/>
      <c r="N79" s="4"/>
      <c r="O79" s="4"/>
      <c r="P79" s="4"/>
      <c r="Q79" s="4"/>
      <c r="R79" s="4"/>
      <c r="S79" s="4"/>
      <c r="T79" s="4"/>
      <c r="U79" s="4"/>
      <c r="V79" s="4"/>
    </row>
    <row r="80" spans="1:22" s="6" customFormat="1" ht="15.6" outlineLevel="2">
      <c r="A80" s="143" t="s">
        <v>62</v>
      </c>
      <c r="B80" s="135" t="s">
        <v>174</v>
      </c>
      <c r="C80" s="48" t="s">
        <v>15</v>
      </c>
      <c r="D80" s="175">
        <v>6</v>
      </c>
      <c r="E80" s="177"/>
      <c r="F80" s="61"/>
      <c r="G80" s="109"/>
      <c r="H80" s="4"/>
      <c r="I80" s="4"/>
      <c r="J80" s="4"/>
      <c r="K80" s="4"/>
      <c r="L80" s="4"/>
      <c r="M80" s="4"/>
      <c r="N80" s="4"/>
      <c r="O80" s="4"/>
      <c r="P80" s="4"/>
      <c r="Q80" s="4"/>
      <c r="R80" s="4"/>
      <c r="S80" s="4"/>
      <c r="T80" s="4"/>
      <c r="U80" s="4"/>
      <c r="V80" s="4"/>
    </row>
    <row r="81" spans="1:22" s="6" customFormat="1" outlineLevel="2">
      <c r="A81" s="143"/>
      <c r="B81" s="135"/>
      <c r="C81" s="48"/>
      <c r="D81" s="23"/>
      <c r="E81" s="61"/>
      <c r="F81" s="61"/>
      <c r="G81" s="109"/>
      <c r="H81" s="4"/>
      <c r="I81" s="4"/>
      <c r="J81" s="4"/>
      <c r="K81" s="4"/>
      <c r="L81" s="4"/>
      <c r="M81" s="4"/>
      <c r="N81" s="4"/>
      <c r="O81" s="4"/>
      <c r="P81" s="4"/>
      <c r="Q81" s="4"/>
      <c r="R81" s="4"/>
      <c r="S81" s="4"/>
      <c r="T81" s="4"/>
      <c r="U81" s="4"/>
      <c r="V81" s="4"/>
    </row>
    <row r="82" spans="1:22" s="6" customFormat="1" ht="25.5" customHeight="1" outlineLevel="2">
      <c r="A82" s="116" t="s">
        <v>65</v>
      </c>
      <c r="B82" s="112" t="s">
        <v>119</v>
      </c>
      <c r="C82" s="49"/>
      <c r="D82" s="67"/>
      <c r="E82" s="114"/>
      <c r="F82" s="60"/>
      <c r="G82" s="109"/>
      <c r="H82" s="4"/>
      <c r="I82" s="4"/>
      <c r="J82" s="4"/>
      <c r="K82" s="4"/>
      <c r="L82" s="4"/>
      <c r="M82" s="4"/>
      <c r="N82" s="4"/>
      <c r="O82" s="4"/>
      <c r="P82" s="4"/>
      <c r="Q82" s="4"/>
      <c r="R82" s="4"/>
      <c r="S82" s="4"/>
      <c r="T82" s="4"/>
      <c r="U82" s="4"/>
      <c r="V82" s="4"/>
    </row>
    <row r="83" spans="1:22" s="6" customFormat="1" ht="243" customHeight="1" outlineLevel="2">
      <c r="A83" s="116"/>
      <c r="B83" s="112" t="s">
        <v>234</v>
      </c>
      <c r="C83" s="46"/>
      <c r="D83" s="21"/>
      <c r="E83" s="58"/>
      <c r="F83" s="58"/>
      <c r="G83" s="109"/>
      <c r="H83" s="4"/>
      <c r="I83" s="4"/>
      <c r="J83" s="4"/>
      <c r="K83" s="4"/>
      <c r="L83" s="4"/>
      <c r="M83" s="4"/>
      <c r="N83" s="4"/>
      <c r="O83" s="4"/>
      <c r="P83" s="4"/>
      <c r="Q83" s="4"/>
      <c r="R83" s="4"/>
      <c r="S83" s="4"/>
      <c r="T83" s="4"/>
      <c r="U83" s="4"/>
      <c r="V83" s="4"/>
    </row>
    <row r="84" spans="1:22" s="6" customFormat="1" outlineLevel="2">
      <c r="A84" s="116"/>
      <c r="B84" s="133" t="s">
        <v>59</v>
      </c>
      <c r="C84" s="103"/>
      <c r="D84" s="104"/>
      <c r="E84" s="58"/>
      <c r="F84" s="58"/>
      <c r="G84" s="109"/>
      <c r="H84" s="4"/>
      <c r="I84" s="4"/>
      <c r="J84" s="4"/>
      <c r="K84" s="4"/>
      <c r="L84" s="4"/>
      <c r="M84" s="4"/>
      <c r="N84" s="4"/>
      <c r="O84" s="4"/>
      <c r="P84" s="4"/>
      <c r="Q84" s="4"/>
      <c r="R84" s="4"/>
      <c r="S84" s="4"/>
      <c r="T84" s="4"/>
      <c r="U84" s="4"/>
      <c r="V84" s="4"/>
    </row>
    <row r="85" spans="1:22" s="6" customFormat="1" ht="15.6" outlineLevel="2">
      <c r="A85" s="143" t="s">
        <v>110</v>
      </c>
      <c r="B85" s="135" t="s">
        <v>58</v>
      </c>
      <c r="C85" s="48" t="s">
        <v>20</v>
      </c>
      <c r="D85" s="23">
        <v>3.3</v>
      </c>
      <c r="E85" s="61"/>
      <c r="F85" s="61"/>
      <c r="G85" s="109"/>
      <c r="H85" s="4"/>
      <c r="I85" s="4"/>
      <c r="J85" s="4"/>
      <c r="K85" s="4"/>
      <c r="L85" s="4"/>
      <c r="M85" s="4"/>
      <c r="N85" s="4"/>
      <c r="O85" s="4"/>
      <c r="P85" s="4"/>
      <c r="Q85" s="4"/>
      <c r="R85" s="4"/>
      <c r="S85" s="4"/>
      <c r="T85" s="4"/>
      <c r="U85" s="4"/>
      <c r="V85" s="4"/>
    </row>
    <row r="86" spans="1:22" s="6" customFormat="1" ht="15.6" outlineLevel="2">
      <c r="A86" s="143" t="s">
        <v>111</v>
      </c>
      <c r="B86" s="135" t="s">
        <v>60</v>
      </c>
      <c r="C86" s="48" t="s">
        <v>20</v>
      </c>
      <c r="D86" s="23">
        <v>3.3</v>
      </c>
      <c r="E86" s="61"/>
      <c r="F86" s="61"/>
      <c r="G86" s="109"/>
      <c r="H86" s="4"/>
      <c r="I86" s="4"/>
      <c r="J86" s="4"/>
      <c r="K86" s="4"/>
      <c r="L86" s="4"/>
      <c r="M86" s="4"/>
      <c r="N86" s="4"/>
      <c r="O86" s="4"/>
      <c r="P86" s="4"/>
      <c r="Q86" s="4"/>
      <c r="R86" s="4"/>
      <c r="S86" s="4"/>
      <c r="T86" s="4"/>
      <c r="U86" s="4"/>
      <c r="V86" s="4"/>
    </row>
    <row r="87" spans="1:22" s="6" customFormat="1" ht="16.5" customHeight="1" outlineLevel="2">
      <c r="A87" s="143" t="s">
        <v>112</v>
      </c>
      <c r="B87" s="135" t="s">
        <v>192</v>
      </c>
      <c r="C87" s="48" t="s">
        <v>20</v>
      </c>
      <c r="D87" s="23">
        <v>3.3</v>
      </c>
      <c r="E87" s="61"/>
      <c r="F87" s="61"/>
      <c r="G87" s="109"/>
      <c r="H87" s="4"/>
      <c r="I87" s="4"/>
      <c r="J87" s="4"/>
      <c r="K87" s="4"/>
      <c r="L87" s="4"/>
      <c r="M87" s="4"/>
      <c r="N87" s="4"/>
      <c r="O87" s="4"/>
      <c r="P87" s="4"/>
      <c r="Q87" s="4"/>
      <c r="R87" s="4"/>
      <c r="S87" s="4"/>
      <c r="T87" s="4"/>
      <c r="U87" s="4"/>
      <c r="V87" s="4"/>
    </row>
    <row r="88" spans="1:22" s="6" customFormat="1" ht="15.6" outlineLevel="2">
      <c r="A88" s="143" t="s">
        <v>113</v>
      </c>
      <c r="B88" s="135" t="s">
        <v>61</v>
      </c>
      <c r="C88" s="48" t="s">
        <v>20</v>
      </c>
      <c r="D88" s="23">
        <v>3.3</v>
      </c>
      <c r="E88" s="61"/>
      <c r="F88" s="61"/>
      <c r="G88" s="109"/>
      <c r="H88" s="4"/>
      <c r="I88" s="4"/>
      <c r="J88" s="4"/>
      <c r="K88" s="4"/>
      <c r="L88" s="4"/>
      <c r="M88" s="4"/>
      <c r="N88" s="4"/>
      <c r="O88" s="4"/>
      <c r="P88" s="4"/>
      <c r="Q88" s="4"/>
      <c r="R88" s="4"/>
      <c r="S88" s="4"/>
      <c r="T88" s="4"/>
      <c r="U88" s="4"/>
      <c r="V88" s="4"/>
    </row>
    <row r="89" spans="1:22" s="6" customFormat="1" outlineLevel="2">
      <c r="A89" s="143"/>
      <c r="B89" s="135"/>
      <c r="C89" s="48"/>
      <c r="D89" s="23"/>
      <c r="E89" s="61"/>
      <c r="F89" s="61"/>
      <c r="G89" s="109"/>
      <c r="H89" s="4"/>
      <c r="I89" s="4"/>
      <c r="J89" s="4"/>
      <c r="K89" s="4"/>
      <c r="L89" s="4"/>
      <c r="M89" s="4"/>
      <c r="N89" s="4"/>
      <c r="O89" s="4"/>
      <c r="P89" s="4"/>
      <c r="Q89" s="4"/>
      <c r="R89" s="4"/>
      <c r="S89" s="4"/>
      <c r="T89" s="4"/>
      <c r="U89" s="4"/>
      <c r="V89" s="4"/>
    </row>
    <row r="90" spans="1:22" s="6" customFormat="1" ht="27" customHeight="1" outlineLevel="2">
      <c r="A90" s="116" t="s">
        <v>70</v>
      </c>
      <c r="B90" s="112" t="s">
        <v>118</v>
      </c>
      <c r="C90" s="49"/>
      <c r="D90" s="67"/>
      <c r="E90" s="114"/>
      <c r="F90" s="60"/>
      <c r="G90" s="109"/>
      <c r="H90" s="4"/>
      <c r="I90" s="4"/>
      <c r="J90" s="4"/>
      <c r="K90" s="4"/>
      <c r="L90" s="4"/>
      <c r="M90" s="4"/>
      <c r="N90" s="4"/>
      <c r="O90" s="4"/>
      <c r="P90" s="4"/>
      <c r="Q90" s="4"/>
      <c r="R90" s="4"/>
      <c r="S90" s="4"/>
      <c r="T90" s="4"/>
      <c r="U90" s="4"/>
      <c r="V90" s="4"/>
    </row>
    <row r="91" spans="1:22" s="6" customFormat="1" ht="219" customHeight="1" outlineLevel="2">
      <c r="A91" s="116"/>
      <c r="B91" s="112" t="s">
        <v>161</v>
      </c>
      <c r="C91" s="46"/>
      <c r="D91" s="21"/>
      <c r="E91" s="58"/>
      <c r="F91" s="58"/>
      <c r="G91" s="109"/>
      <c r="H91" s="4"/>
      <c r="I91" s="4"/>
      <c r="J91" s="4"/>
      <c r="K91" s="4"/>
      <c r="L91" s="4"/>
      <c r="M91" s="4"/>
      <c r="N91" s="4"/>
      <c r="O91" s="4"/>
      <c r="P91" s="4"/>
      <c r="Q91" s="4"/>
      <c r="R91" s="4"/>
      <c r="S91" s="4"/>
      <c r="T91" s="4"/>
      <c r="U91" s="4"/>
      <c r="V91" s="4"/>
    </row>
    <row r="92" spans="1:22" s="6" customFormat="1" outlineLevel="2">
      <c r="A92" s="116"/>
      <c r="B92" s="133" t="s">
        <v>59</v>
      </c>
      <c r="C92" s="103"/>
      <c r="D92" s="104"/>
      <c r="E92" s="58"/>
      <c r="F92" s="58"/>
      <c r="G92" s="109"/>
      <c r="H92" s="4"/>
      <c r="I92" s="4"/>
      <c r="J92" s="4"/>
      <c r="K92" s="4"/>
      <c r="L92" s="4"/>
      <c r="M92" s="4"/>
      <c r="N92" s="4"/>
      <c r="O92" s="4"/>
      <c r="P92" s="4"/>
      <c r="Q92" s="4"/>
      <c r="R92" s="4"/>
      <c r="S92" s="4"/>
      <c r="T92" s="4"/>
      <c r="U92" s="4"/>
      <c r="V92" s="4"/>
    </row>
    <row r="93" spans="1:22" s="6" customFormat="1" ht="15.6" outlineLevel="2">
      <c r="A93" s="143" t="s">
        <v>114</v>
      </c>
      <c r="B93" s="135" t="s">
        <v>58</v>
      </c>
      <c r="C93" s="48" t="s">
        <v>20</v>
      </c>
      <c r="D93" s="23">
        <v>0.5</v>
      </c>
      <c r="E93" s="61"/>
      <c r="F93" s="61"/>
      <c r="G93" s="109"/>
      <c r="H93" s="4"/>
      <c r="I93" s="4"/>
      <c r="J93" s="4"/>
      <c r="K93" s="4"/>
      <c r="L93" s="4"/>
      <c r="M93" s="4"/>
      <c r="N93" s="4"/>
      <c r="O93" s="4"/>
      <c r="P93" s="4"/>
      <c r="Q93" s="4"/>
      <c r="R93" s="4"/>
      <c r="S93" s="4"/>
      <c r="T93" s="4"/>
      <c r="U93" s="4"/>
      <c r="V93" s="4"/>
    </row>
    <row r="94" spans="1:22" s="6" customFormat="1" ht="15.6" outlineLevel="2">
      <c r="A94" s="143" t="s">
        <v>115</v>
      </c>
      <c r="B94" s="135" t="s">
        <v>60</v>
      </c>
      <c r="C94" s="48" t="s">
        <v>20</v>
      </c>
      <c r="D94" s="23">
        <v>0.5</v>
      </c>
      <c r="E94" s="61"/>
      <c r="F94" s="61"/>
      <c r="G94" s="109"/>
      <c r="H94" s="4"/>
      <c r="I94" s="4"/>
      <c r="J94" s="4"/>
      <c r="K94" s="4"/>
      <c r="L94" s="4"/>
      <c r="M94" s="4"/>
      <c r="N94" s="4"/>
      <c r="O94" s="4"/>
      <c r="P94" s="4"/>
      <c r="Q94" s="4"/>
      <c r="R94" s="4"/>
      <c r="S94" s="4"/>
      <c r="T94" s="4"/>
      <c r="U94" s="4"/>
      <c r="V94" s="4"/>
    </row>
    <row r="95" spans="1:22" s="6" customFormat="1" ht="15.6" outlineLevel="2">
      <c r="A95" s="143" t="s">
        <v>116</v>
      </c>
      <c r="B95" s="135" t="s">
        <v>117</v>
      </c>
      <c r="C95" s="48" t="s">
        <v>20</v>
      </c>
      <c r="D95" s="23">
        <v>0.5</v>
      </c>
      <c r="E95" s="61"/>
      <c r="F95" s="61"/>
      <c r="G95" s="109"/>
      <c r="H95" s="4"/>
      <c r="I95" s="4"/>
      <c r="J95" s="4"/>
      <c r="K95" s="4"/>
      <c r="L95" s="4"/>
      <c r="M95" s="4"/>
      <c r="N95" s="4"/>
      <c r="O95" s="4"/>
      <c r="P95" s="4"/>
      <c r="Q95" s="4"/>
      <c r="R95" s="4"/>
      <c r="S95" s="4"/>
      <c r="T95" s="4"/>
      <c r="U95" s="4"/>
      <c r="V95" s="4"/>
    </row>
    <row r="96" spans="1:22" s="6" customFormat="1" outlineLevel="2">
      <c r="A96" s="143"/>
      <c r="B96" s="135"/>
      <c r="C96" s="48"/>
      <c r="D96" s="23"/>
      <c r="E96" s="61"/>
      <c r="F96" s="61"/>
      <c r="G96" s="109"/>
      <c r="H96" s="4"/>
      <c r="I96" s="4"/>
      <c r="J96" s="4"/>
      <c r="K96" s="4"/>
      <c r="L96" s="4"/>
      <c r="M96" s="4"/>
      <c r="N96" s="4"/>
      <c r="O96" s="4"/>
      <c r="P96" s="4"/>
      <c r="Q96" s="4"/>
      <c r="R96" s="4"/>
      <c r="S96" s="4"/>
      <c r="T96" s="4"/>
      <c r="U96" s="4"/>
      <c r="V96" s="4"/>
    </row>
    <row r="97" spans="1:22" s="6" customFormat="1" ht="26.4" outlineLevel="2">
      <c r="A97" s="116" t="s">
        <v>72</v>
      </c>
      <c r="B97" s="145" t="s">
        <v>121</v>
      </c>
      <c r="C97" s="45"/>
      <c r="D97" s="27"/>
      <c r="E97" s="60"/>
      <c r="F97" s="60"/>
      <c r="G97" s="109"/>
      <c r="H97" s="4"/>
      <c r="I97" s="4"/>
      <c r="J97" s="4"/>
      <c r="K97" s="4"/>
      <c r="L97" s="4"/>
      <c r="M97" s="4"/>
      <c r="N97" s="4"/>
      <c r="O97" s="4"/>
      <c r="P97" s="4"/>
      <c r="Q97" s="4"/>
      <c r="R97" s="4"/>
      <c r="S97" s="4"/>
      <c r="T97" s="4"/>
      <c r="U97" s="4"/>
      <c r="V97" s="4"/>
    </row>
    <row r="98" spans="1:22" s="6" customFormat="1" ht="239.25" customHeight="1" outlineLevel="2">
      <c r="A98" s="116"/>
      <c r="B98" s="154" t="s">
        <v>162</v>
      </c>
      <c r="C98" s="103"/>
      <c r="D98" s="104"/>
      <c r="E98" s="108"/>
      <c r="F98" s="58"/>
      <c r="G98" s="109"/>
      <c r="H98" s="4"/>
      <c r="I98" s="4"/>
      <c r="J98" s="4"/>
      <c r="K98" s="4"/>
      <c r="L98" s="4"/>
      <c r="M98" s="4"/>
      <c r="N98" s="4"/>
      <c r="O98" s="4"/>
      <c r="P98" s="4"/>
      <c r="Q98" s="4"/>
      <c r="R98" s="4"/>
      <c r="S98" s="4"/>
      <c r="T98" s="4"/>
      <c r="U98" s="4"/>
      <c r="V98" s="4"/>
    </row>
    <row r="99" spans="1:22" s="6" customFormat="1" ht="26.4" outlineLevel="2">
      <c r="A99" s="159"/>
      <c r="B99" s="158" t="s">
        <v>177</v>
      </c>
      <c r="C99" s="47"/>
      <c r="D99" s="104"/>
      <c r="E99" s="108"/>
      <c r="F99" s="58"/>
      <c r="G99" s="109"/>
      <c r="H99" s="4"/>
      <c r="I99" s="4"/>
      <c r="J99" s="4"/>
      <c r="K99" s="4"/>
      <c r="L99" s="4"/>
      <c r="M99" s="4"/>
      <c r="N99" s="4"/>
      <c r="O99" s="4"/>
      <c r="P99" s="4"/>
      <c r="Q99" s="4"/>
      <c r="R99" s="4"/>
      <c r="S99" s="4"/>
      <c r="T99" s="4"/>
      <c r="U99" s="4"/>
      <c r="V99" s="4"/>
    </row>
    <row r="100" spans="1:22" s="6" customFormat="1" ht="26.4" outlineLevel="2">
      <c r="A100" s="157" t="s">
        <v>122</v>
      </c>
      <c r="B100" s="135" t="s">
        <v>125</v>
      </c>
      <c r="C100" s="48" t="s">
        <v>17</v>
      </c>
      <c r="D100" s="23">
        <v>400</v>
      </c>
      <c r="E100" s="61"/>
      <c r="F100" s="61"/>
      <c r="G100" s="109"/>
      <c r="H100" s="4"/>
      <c r="I100" s="4"/>
      <c r="J100" s="4"/>
      <c r="K100" s="4"/>
      <c r="L100" s="4"/>
      <c r="M100" s="4"/>
      <c r="N100" s="4"/>
      <c r="O100" s="4"/>
      <c r="P100" s="4"/>
      <c r="Q100" s="4"/>
      <c r="R100" s="4"/>
      <c r="S100" s="4"/>
      <c r="T100" s="4"/>
      <c r="U100" s="4"/>
      <c r="V100" s="4"/>
    </row>
    <row r="101" spans="1:22" s="6" customFormat="1" outlineLevel="2">
      <c r="A101" s="157" t="s">
        <v>124</v>
      </c>
      <c r="B101" s="145" t="s">
        <v>126</v>
      </c>
      <c r="C101" s="103" t="s">
        <v>245</v>
      </c>
      <c r="D101" s="23">
        <v>150</v>
      </c>
      <c r="E101" s="61"/>
      <c r="F101" s="61"/>
      <c r="G101" s="109"/>
      <c r="H101" s="4"/>
      <c r="I101" s="4"/>
      <c r="J101" s="4"/>
      <c r="K101" s="4"/>
      <c r="L101" s="4"/>
      <c r="M101" s="4"/>
      <c r="N101" s="4"/>
      <c r="O101" s="4"/>
      <c r="P101" s="4"/>
      <c r="Q101" s="4"/>
      <c r="R101" s="4"/>
      <c r="S101" s="4"/>
      <c r="T101" s="4"/>
      <c r="U101" s="4"/>
      <c r="V101" s="4"/>
    </row>
    <row r="102" spans="1:22" s="6" customFormat="1" outlineLevel="2">
      <c r="A102" s="143"/>
      <c r="B102" s="135"/>
      <c r="C102" s="48"/>
      <c r="D102" s="23"/>
      <c r="E102" s="61"/>
      <c r="F102" s="61"/>
      <c r="G102" s="109"/>
      <c r="H102" s="4"/>
      <c r="I102" s="4"/>
      <c r="J102" s="4"/>
      <c r="K102" s="4"/>
      <c r="L102" s="4"/>
      <c r="M102" s="4"/>
      <c r="N102" s="4"/>
      <c r="O102" s="4"/>
      <c r="P102" s="4"/>
      <c r="Q102" s="4"/>
      <c r="R102" s="4"/>
      <c r="S102" s="4"/>
      <c r="T102" s="4"/>
      <c r="U102" s="4"/>
      <c r="V102" s="4"/>
    </row>
    <row r="103" spans="1:22" s="6" customFormat="1" outlineLevel="2">
      <c r="A103" s="116" t="s">
        <v>77</v>
      </c>
      <c r="B103" s="145" t="s">
        <v>71</v>
      </c>
      <c r="C103" s="45"/>
      <c r="D103" s="27"/>
      <c r="E103" s="60"/>
      <c r="F103" s="60"/>
      <c r="G103" s="109"/>
      <c r="H103" s="4"/>
      <c r="I103" s="4"/>
      <c r="J103" s="4"/>
      <c r="K103" s="4"/>
      <c r="L103" s="4"/>
      <c r="M103" s="4"/>
      <c r="N103" s="4"/>
      <c r="O103" s="4"/>
      <c r="P103" s="4"/>
      <c r="Q103" s="4"/>
      <c r="R103" s="4"/>
      <c r="S103" s="4"/>
      <c r="T103" s="4"/>
      <c r="U103" s="4"/>
      <c r="V103" s="4"/>
    </row>
    <row r="104" spans="1:22" s="6" customFormat="1" ht="237" customHeight="1" outlineLevel="2">
      <c r="A104" s="116"/>
      <c r="B104" s="154" t="s">
        <v>193</v>
      </c>
      <c r="C104" s="103"/>
      <c r="D104" s="104"/>
      <c r="E104" s="108"/>
      <c r="F104" s="58"/>
      <c r="G104" s="109"/>
      <c r="H104" s="4"/>
      <c r="I104" s="4"/>
      <c r="J104" s="4"/>
      <c r="K104" s="4"/>
      <c r="L104" s="4"/>
      <c r="M104" s="4"/>
      <c r="N104" s="4"/>
      <c r="O104" s="4"/>
      <c r="P104" s="4"/>
      <c r="Q104" s="4"/>
      <c r="R104" s="4"/>
      <c r="S104" s="4"/>
      <c r="T104" s="4"/>
      <c r="U104" s="4"/>
      <c r="V104" s="4"/>
    </row>
    <row r="105" spans="1:22" s="6" customFormat="1" ht="18.75" customHeight="1" outlineLevel="2">
      <c r="A105" s="116"/>
      <c r="B105" s="145" t="s">
        <v>74</v>
      </c>
      <c r="C105" s="103"/>
      <c r="D105" s="104"/>
      <c r="E105" s="108"/>
      <c r="F105" s="58"/>
      <c r="G105" s="109"/>
      <c r="H105" s="4"/>
      <c r="I105" s="4"/>
      <c r="J105" s="4"/>
      <c r="K105" s="4"/>
      <c r="L105" s="4"/>
      <c r="M105" s="4"/>
      <c r="N105" s="4"/>
      <c r="O105" s="4"/>
      <c r="P105" s="4"/>
      <c r="Q105" s="4"/>
      <c r="R105" s="4"/>
      <c r="S105" s="4"/>
      <c r="T105" s="4"/>
      <c r="U105" s="4"/>
      <c r="V105" s="4"/>
    </row>
    <row r="106" spans="1:22" s="6" customFormat="1" outlineLevel="2">
      <c r="A106" s="161" t="s">
        <v>169</v>
      </c>
      <c r="B106" s="162" t="s">
        <v>168</v>
      </c>
      <c r="C106" s="45" t="s">
        <v>16</v>
      </c>
      <c r="D106" s="27">
        <v>3.35</v>
      </c>
      <c r="E106" s="60"/>
      <c r="F106" s="60"/>
      <c r="G106" s="109"/>
      <c r="H106" s="4"/>
      <c r="I106" s="4"/>
      <c r="J106" s="4"/>
      <c r="K106" s="4"/>
      <c r="L106" s="4"/>
      <c r="M106" s="4"/>
      <c r="N106" s="4"/>
      <c r="O106" s="4"/>
      <c r="P106" s="4"/>
      <c r="Q106" s="4"/>
      <c r="R106" s="4"/>
      <c r="S106" s="4"/>
      <c r="T106" s="4"/>
      <c r="U106" s="4"/>
      <c r="V106" s="4"/>
    </row>
    <row r="107" spans="1:22" s="6" customFormat="1" outlineLevel="2">
      <c r="A107" s="143" t="s">
        <v>170</v>
      </c>
      <c r="B107" s="13" t="s">
        <v>176</v>
      </c>
      <c r="C107" s="45" t="s">
        <v>17</v>
      </c>
      <c r="D107" s="27">
        <v>60</v>
      </c>
      <c r="E107" s="60"/>
      <c r="F107" s="60"/>
      <c r="G107" s="109"/>
      <c r="H107" s="4"/>
      <c r="I107" s="4"/>
      <c r="J107" s="4"/>
      <c r="K107" s="4"/>
      <c r="L107" s="4"/>
      <c r="M107" s="4"/>
      <c r="N107" s="4"/>
      <c r="O107" s="4"/>
      <c r="P107" s="4"/>
      <c r="Q107" s="4"/>
      <c r="R107" s="4"/>
      <c r="S107" s="4"/>
      <c r="T107" s="4"/>
      <c r="U107" s="4"/>
      <c r="V107" s="4"/>
    </row>
    <row r="108" spans="1:22" s="6" customFormat="1" outlineLevel="2">
      <c r="A108" s="143"/>
      <c r="B108" s="135"/>
      <c r="C108" s="48"/>
      <c r="D108" s="23"/>
      <c r="E108" s="61"/>
      <c r="F108" s="61"/>
      <c r="G108" s="109"/>
      <c r="H108" s="4"/>
      <c r="I108" s="4"/>
      <c r="J108" s="4"/>
      <c r="K108" s="4"/>
      <c r="L108" s="4"/>
      <c r="M108" s="4"/>
      <c r="N108" s="4"/>
      <c r="O108" s="4"/>
      <c r="P108" s="4"/>
      <c r="Q108" s="4"/>
      <c r="R108" s="4"/>
      <c r="S108" s="4"/>
      <c r="T108" s="4"/>
      <c r="U108" s="4"/>
      <c r="V108" s="4"/>
    </row>
    <row r="109" spans="1:22" s="6" customFormat="1" ht="26.4" outlineLevel="2">
      <c r="A109" s="116" t="s">
        <v>79</v>
      </c>
      <c r="B109" s="122" t="s">
        <v>127</v>
      </c>
      <c r="C109" s="45" t="s">
        <v>16</v>
      </c>
      <c r="D109" s="27">
        <v>3.11</v>
      </c>
      <c r="E109" s="60"/>
      <c r="F109" s="60"/>
      <c r="G109" s="109"/>
      <c r="H109" s="4"/>
      <c r="I109" s="4"/>
      <c r="J109" s="4"/>
      <c r="K109" s="4"/>
      <c r="L109" s="4"/>
      <c r="M109" s="4"/>
      <c r="N109" s="4"/>
      <c r="O109" s="4"/>
      <c r="P109" s="4"/>
      <c r="Q109" s="4"/>
      <c r="R109" s="4"/>
      <c r="S109" s="4"/>
      <c r="T109" s="4"/>
      <c r="U109" s="4"/>
      <c r="V109" s="4"/>
    </row>
    <row r="110" spans="1:22" s="6" customFormat="1" ht="87" customHeight="1" outlineLevel="2">
      <c r="A110" s="116"/>
      <c r="B110" s="160" t="s">
        <v>235</v>
      </c>
      <c r="C110" s="46"/>
      <c r="D110" s="104"/>
      <c r="E110" s="108"/>
      <c r="F110" s="58"/>
      <c r="G110" s="109"/>
      <c r="H110" s="4"/>
      <c r="I110" s="4"/>
      <c r="J110" s="4"/>
      <c r="K110" s="4"/>
      <c r="L110" s="4"/>
      <c r="M110" s="4"/>
      <c r="N110" s="4"/>
      <c r="O110" s="4"/>
      <c r="P110" s="4"/>
      <c r="Q110" s="4"/>
      <c r="R110" s="4"/>
      <c r="S110" s="4"/>
      <c r="T110" s="4"/>
      <c r="U110" s="4"/>
      <c r="V110" s="4"/>
    </row>
    <row r="111" spans="1:22" s="6" customFormat="1" outlineLevel="2">
      <c r="A111" s="116"/>
      <c r="B111" s="110" t="s">
        <v>128</v>
      </c>
      <c r="C111" s="46"/>
      <c r="D111" s="104"/>
      <c r="E111" s="108"/>
      <c r="F111" s="58"/>
      <c r="G111" s="109"/>
      <c r="H111" s="4"/>
      <c r="I111" s="4"/>
      <c r="J111" s="4"/>
      <c r="K111" s="4"/>
      <c r="L111" s="4"/>
      <c r="M111" s="4"/>
      <c r="N111" s="4"/>
      <c r="O111" s="4"/>
      <c r="P111" s="4"/>
      <c r="Q111" s="4"/>
      <c r="R111" s="4"/>
      <c r="S111" s="4"/>
      <c r="T111" s="4"/>
      <c r="U111" s="4"/>
      <c r="V111" s="4"/>
    </row>
    <row r="112" spans="1:22" s="6" customFormat="1" outlineLevel="2">
      <c r="A112" s="143"/>
      <c r="B112" s="135"/>
      <c r="C112" s="48"/>
      <c r="D112" s="23"/>
      <c r="E112" s="61"/>
      <c r="F112" s="61"/>
      <c r="G112" s="109"/>
      <c r="H112" s="4"/>
      <c r="I112" s="4"/>
      <c r="J112" s="4"/>
      <c r="K112" s="4"/>
      <c r="L112" s="4"/>
      <c r="M112" s="4"/>
      <c r="N112" s="4"/>
      <c r="O112" s="4"/>
      <c r="P112" s="4"/>
      <c r="Q112" s="4"/>
      <c r="R112" s="4"/>
      <c r="S112" s="4"/>
      <c r="T112" s="4"/>
      <c r="U112" s="4"/>
      <c r="V112" s="4"/>
    </row>
    <row r="113" spans="1:22" s="6" customFormat="1" ht="26.4" outlineLevel="2">
      <c r="A113" s="116" t="s">
        <v>81</v>
      </c>
      <c r="B113" s="145" t="s">
        <v>73</v>
      </c>
      <c r="C113" s="45" t="s">
        <v>18</v>
      </c>
      <c r="D113" s="27">
        <v>40</v>
      </c>
      <c r="E113" s="60"/>
      <c r="F113" s="60"/>
      <c r="G113" s="109"/>
      <c r="H113" s="4"/>
      <c r="I113" s="4"/>
      <c r="J113" s="4"/>
      <c r="K113" s="4"/>
      <c r="L113" s="4"/>
      <c r="M113" s="4"/>
      <c r="N113" s="4"/>
      <c r="O113" s="4"/>
      <c r="P113" s="4"/>
      <c r="Q113" s="4"/>
      <c r="R113" s="4"/>
      <c r="S113" s="4"/>
      <c r="T113" s="4"/>
      <c r="U113" s="4"/>
      <c r="V113" s="4"/>
    </row>
    <row r="114" spans="1:22" s="6" customFormat="1" ht="79.5" customHeight="1" outlineLevel="2">
      <c r="A114" s="116"/>
      <c r="B114" s="145" t="s">
        <v>76</v>
      </c>
      <c r="C114" s="103"/>
      <c r="D114" s="104"/>
      <c r="E114" s="108"/>
      <c r="F114" s="58"/>
      <c r="G114" s="109"/>
      <c r="H114" s="4"/>
      <c r="I114" s="4"/>
      <c r="J114" s="4"/>
      <c r="K114" s="4"/>
      <c r="L114" s="4"/>
      <c r="M114" s="4"/>
      <c r="N114" s="4"/>
      <c r="O114" s="4"/>
      <c r="P114" s="4"/>
      <c r="Q114" s="4"/>
      <c r="R114" s="4"/>
      <c r="S114" s="4"/>
      <c r="T114" s="4"/>
      <c r="U114" s="4"/>
      <c r="V114" s="4"/>
    </row>
    <row r="115" spans="1:22" s="6" customFormat="1" outlineLevel="2">
      <c r="A115" s="116"/>
      <c r="B115" s="145" t="s">
        <v>75</v>
      </c>
      <c r="C115" s="103"/>
      <c r="D115" s="104"/>
      <c r="E115" s="108"/>
      <c r="F115" s="58"/>
      <c r="G115" s="109"/>
      <c r="H115" s="4"/>
      <c r="I115" s="4"/>
      <c r="J115" s="4"/>
      <c r="K115" s="4"/>
      <c r="L115" s="4"/>
      <c r="M115" s="4"/>
      <c r="N115" s="4"/>
      <c r="O115" s="4"/>
      <c r="P115" s="4"/>
      <c r="Q115" s="4"/>
      <c r="R115" s="4"/>
      <c r="S115" s="4"/>
      <c r="T115" s="4"/>
      <c r="U115" s="4"/>
      <c r="V115" s="4"/>
    </row>
    <row r="116" spans="1:22" s="6" customFormat="1" outlineLevel="2">
      <c r="A116" s="143"/>
      <c r="B116" s="135"/>
      <c r="C116" s="48"/>
      <c r="D116" s="23"/>
      <c r="E116" s="61"/>
      <c r="F116" s="61"/>
      <c r="G116" s="109"/>
      <c r="H116" s="4"/>
      <c r="I116" s="4"/>
      <c r="J116" s="4"/>
      <c r="K116" s="4"/>
      <c r="L116" s="4"/>
      <c r="M116" s="4"/>
      <c r="N116" s="4"/>
      <c r="O116" s="4"/>
      <c r="P116" s="4"/>
      <c r="Q116" s="4"/>
      <c r="R116" s="4"/>
      <c r="S116" s="4"/>
      <c r="T116" s="4"/>
      <c r="U116" s="4"/>
      <c r="V116" s="4"/>
    </row>
    <row r="117" spans="1:22" s="6" customFormat="1" ht="15.6" outlineLevel="2">
      <c r="A117" s="116" t="s">
        <v>130</v>
      </c>
      <c r="B117" s="145" t="s">
        <v>183</v>
      </c>
      <c r="C117" s="49" t="s">
        <v>20</v>
      </c>
      <c r="D117" s="67">
        <v>1684</v>
      </c>
      <c r="E117" s="114"/>
      <c r="F117" s="60"/>
      <c r="G117" s="109"/>
      <c r="H117" s="4"/>
      <c r="I117" s="4"/>
      <c r="J117" s="4"/>
      <c r="K117" s="4"/>
      <c r="L117" s="4"/>
      <c r="M117" s="4"/>
      <c r="N117" s="4"/>
      <c r="O117" s="4"/>
      <c r="P117" s="4"/>
      <c r="Q117" s="4"/>
      <c r="R117" s="4"/>
      <c r="S117" s="4"/>
      <c r="T117" s="4"/>
      <c r="U117" s="4"/>
      <c r="V117" s="4"/>
    </row>
    <row r="118" spans="1:22" s="6" customFormat="1" ht="152.25" customHeight="1" outlineLevel="2">
      <c r="A118" s="116"/>
      <c r="B118" s="154" t="s">
        <v>250</v>
      </c>
      <c r="C118" s="103"/>
      <c r="D118" s="104"/>
      <c r="E118" s="108"/>
      <c r="F118" s="58"/>
      <c r="G118" s="109"/>
      <c r="H118" s="4"/>
      <c r="I118" s="4"/>
      <c r="J118" s="4"/>
      <c r="K118" s="4"/>
      <c r="L118" s="4"/>
      <c r="M118" s="4"/>
      <c r="N118" s="4"/>
      <c r="O118" s="4"/>
      <c r="P118" s="4"/>
      <c r="Q118" s="4"/>
      <c r="R118" s="4"/>
      <c r="S118" s="4"/>
      <c r="T118" s="4"/>
      <c r="U118" s="4"/>
      <c r="V118" s="4"/>
    </row>
    <row r="119" spans="1:22" s="6" customFormat="1" ht="277.5" customHeight="1" outlineLevel="2">
      <c r="A119" s="116"/>
      <c r="B119" s="154" t="s">
        <v>229</v>
      </c>
      <c r="C119" s="103"/>
      <c r="D119" s="104"/>
      <c r="E119" s="108"/>
      <c r="F119" s="58"/>
      <c r="G119" s="109"/>
      <c r="H119" s="4"/>
      <c r="I119" s="4"/>
      <c r="J119" s="4"/>
      <c r="K119" s="4"/>
      <c r="L119" s="4"/>
      <c r="M119" s="4"/>
      <c r="N119" s="4"/>
      <c r="O119" s="4"/>
      <c r="P119" s="4"/>
      <c r="Q119" s="4"/>
      <c r="R119" s="4"/>
      <c r="S119" s="4"/>
      <c r="T119" s="4"/>
      <c r="U119" s="4"/>
      <c r="V119" s="4"/>
    </row>
    <row r="120" spans="1:22" s="6" customFormat="1" outlineLevel="2">
      <c r="A120" s="116"/>
      <c r="B120" s="145" t="s">
        <v>182</v>
      </c>
      <c r="C120" s="103"/>
      <c r="D120" s="104"/>
      <c r="E120" s="108"/>
      <c r="F120" s="58"/>
      <c r="G120" s="109"/>
      <c r="H120" s="4"/>
      <c r="I120" s="4"/>
      <c r="J120" s="4"/>
      <c r="K120" s="4"/>
      <c r="L120" s="4"/>
      <c r="M120" s="4"/>
      <c r="N120" s="4"/>
      <c r="O120" s="4"/>
      <c r="P120" s="4"/>
      <c r="Q120" s="4"/>
      <c r="R120" s="4"/>
      <c r="S120" s="4"/>
      <c r="T120" s="4"/>
      <c r="U120" s="4"/>
      <c r="V120" s="4"/>
    </row>
    <row r="121" spans="1:22" s="6" customFormat="1" outlineLevel="2">
      <c r="A121" s="143"/>
      <c r="B121" s="135"/>
      <c r="C121" s="48"/>
      <c r="D121" s="23"/>
      <c r="E121" s="61"/>
      <c r="F121" s="61"/>
      <c r="G121" s="109"/>
      <c r="H121" s="4"/>
      <c r="I121" s="4"/>
      <c r="J121" s="4"/>
      <c r="K121" s="4"/>
      <c r="L121" s="4"/>
      <c r="M121" s="4"/>
      <c r="N121" s="4"/>
      <c r="O121" s="4"/>
      <c r="P121" s="4"/>
      <c r="Q121" s="4"/>
      <c r="R121" s="4"/>
      <c r="S121" s="4"/>
      <c r="T121" s="4"/>
      <c r="U121" s="4"/>
      <c r="V121" s="4"/>
    </row>
    <row r="122" spans="1:22" s="6" customFormat="1" outlineLevel="2">
      <c r="A122" s="116" t="s">
        <v>131</v>
      </c>
      <c r="B122" s="145" t="s">
        <v>129</v>
      </c>
      <c r="C122" s="45" t="s">
        <v>245</v>
      </c>
      <c r="D122" s="27">
        <v>16</v>
      </c>
      <c r="E122" s="60"/>
      <c r="F122" s="60"/>
      <c r="G122" s="109"/>
      <c r="H122" s="4"/>
      <c r="I122" s="4"/>
      <c r="J122" s="4"/>
      <c r="K122" s="4"/>
      <c r="L122" s="4"/>
      <c r="M122" s="4"/>
      <c r="N122" s="4"/>
      <c r="O122" s="4"/>
      <c r="P122" s="4"/>
      <c r="Q122" s="4"/>
      <c r="R122" s="4"/>
      <c r="S122" s="4"/>
      <c r="T122" s="4"/>
      <c r="U122" s="4"/>
      <c r="V122" s="4"/>
    </row>
    <row r="123" spans="1:22" s="6" customFormat="1" ht="123" customHeight="1" outlineLevel="2">
      <c r="A123" s="116"/>
      <c r="B123" s="122" t="s">
        <v>236</v>
      </c>
      <c r="C123" s="103"/>
      <c r="D123" s="104"/>
      <c r="E123" s="108"/>
      <c r="F123" s="58"/>
      <c r="G123" s="109"/>
      <c r="H123" s="4"/>
      <c r="I123" s="4"/>
      <c r="J123" s="4"/>
      <c r="K123" s="4"/>
      <c r="L123" s="4"/>
      <c r="M123" s="4"/>
      <c r="N123" s="4"/>
      <c r="O123" s="4"/>
      <c r="P123" s="4"/>
      <c r="Q123" s="4"/>
      <c r="R123" s="4"/>
      <c r="S123" s="4"/>
      <c r="T123" s="4"/>
      <c r="U123" s="4"/>
      <c r="V123" s="4"/>
    </row>
    <row r="124" spans="1:22" s="6" customFormat="1" outlineLevel="2">
      <c r="A124" s="116"/>
      <c r="B124" s="122" t="s">
        <v>50</v>
      </c>
      <c r="C124" s="103"/>
      <c r="D124" s="104"/>
      <c r="E124" s="108"/>
      <c r="F124" s="58"/>
      <c r="G124" s="109"/>
      <c r="H124" s="4"/>
      <c r="I124" s="4"/>
      <c r="J124" s="4"/>
      <c r="K124" s="4"/>
      <c r="L124" s="4"/>
      <c r="M124" s="4"/>
      <c r="N124" s="4"/>
      <c r="O124" s="4"/>
      <c r="P124" s="4"/>
      <c r="Q124" s="4"/>
      <c r="R124" s="4"/>
      <c r="S124" s="4"/>
      <c r="T124" s="4"/>
      <c r="U124" s="4"/>
      <c r="V124" s="4"/>
    </row>
    <row r="125" spans="1:22" s="6" customFormat="1" outlineLevel="2">
      <c r="A125" s="143"/>
      <c r="B125" s="135"/>
      <c r="C125" s="48"/>
      <c r="D125" s="23"/>
      <c r="E125" s="61"/>
      <c r="F125" s="61"/>
      <c r="G125" s="109"/>
      <c r="H125" s="4"/>
      <c r="I125" s="4"/>
      <c r="J125" s="4"/>
      <c r="K125" s="4"/>
      <c r="L125" s="4"/>
      <c r="M125" s="4"/>
      <c r="N125" s="4"/>
      <c r="O125" s="4"/>
      <c r="P125" s="4"/>
      <c r="Q125" s="4"/>
      <c r="R125" s="4"/>
      <c r="S125" s="4"/>
      <c r="T125" s="4"/>
      <c r="U125" s="4"/>
      <c r="V125" s="4"/>
    </row>
    <row r="126" spans="1:22" s="6" customFormat="1" outlineLevel="2">
      <c r="A126" s="116" t="s">
        <v>164</v>
      </c>
      <c r="B126" s="145" t="s">
        <v>247</v>
      </c>
      <c r="C126" s="45" t="s">
        <v>245</v>
      </c>
      <c r="D126" s="27">
        <v>90</v>
      </c>
      <c r="E126" s="60"/>
      <c r="F126" s="60"/>
      <c r="G126" s="109"/>
      <c r="H126" s="4"/>
      <c r="I126" s="4"/>
      <c r="J126" s="4"/>
      <c r="K126" s="4"/>
      <c r="L126" s="4"/>
      <c r="M126" s="4"/>
      <c r="N126" s="4"/>
      <c r="O126" s="4"/>
      <c r="P126" s="4"/>
      <c r="Q126" s="4"/>
      <c r="R126" s="4"/>
      <c r="S126" s="4"/>
      <c r="T126" s="4"/>
      <c r="U126" s="4"/>
      <c r="V126" s="4"/>
    </row>
    <row r="127" spans="1:22" s="6" customFormat="1" ht="84.75" customHeight="1" outlineLevel="2">
      <c r="A127" s="116"/>
      <c r="B127" s="122" t="s">
        <v>249</v>
      </c>
      <c r="C127" s="103"/>
      <c r="D127" s="104"/>
      <c r="E127" s="108"/>
      <c r="F127" s="58"/>
      <c r="G127" s="109"/>
      <c r="H127" s="4"/>
      <c r="I127" s="4"/>
      <c r="J127" s="4"/>
      <c r="K127" s="4"/>
      <c r="L127" s="4"/>
      <c r="M127" s="4"/>
      <c r="N127" s="4"/>
      <c r="O127" s="4"/>
      <c r="P127" s="4"/>
      <c r="Q127" s="4"/>
      <c r="R127" s="4"/>
      <c r="S127" s="4"/>
      <c r="T127" s="4"/>
      <c r="U127" s="4"/>
      <c r="V127" s="4"/>
    </row>
    <row r="128" spans="1:22" s="6" customFormat="1" outlineLevel="2">
      <c r="A128" s="116"/>
      <c r="B128" s="122" t="s">
        <v>248</v>
      </c>
      <c r="C128" s="103"/>
      <c r="D128" s="104"/>
      <c r="E128" s="108"/>
      <c r="F128" s="58"/>
      <c r="G128" s="109"/>
      <c r="H128" s="4"/>
      <c r="I128" s="4"/>
      <c r="J128" s="4"/>
      <c r="K128" s="4"/>
      <c r="L128" s="4"/>
      <c r="M128" s="4"/>
      <c r="N128" s="4"/>
      <c r="O128" s="4"/>
      <c r="P128" s="4"/>
      <c r="Q128" s="4"/>
      <c r="R128" s="4"/>
      <c r="S128" s="4"/>
      <c r="T128" s="4"/>
      <c r="U128" s="4"/>
      <c r="V128" s="4"/>
    </row>
    <row r="129" spans="1:22" s="6" customFormat="1" outlineLevel="2">
      <c r="A129" s="143"/>
      <c r="B129" s="135"/>
      <c r="C129" s="48"/>
      <c r="D129" s="23"/>
      <c r="E129" s="61"/>
      <c r="F129" s="61"/>
      <c r="G129" s="109"/>
      <c r="H129" s="4"/>
      <c r="I129" s="4"/>
      <c r="J129" s="4"/>
      <c r="K129" s="4"/>
      <c r="L129" s="4"/>
      <c r="M129" s="4"/>
      <c r="N129" s="4"/>
      <c r="O129" s="4"/>
      <c r="P129" s="4"/>
      <c r="Q129" s="4"/>
      <c r="R129" s="4"/>
      <c r="S129" s="4"/>
      <c r="T129" s="4"/>
      <c r="U129" s="4"/>
      <c r="V129" s="4"/>
    </row>
    <row r="130" spans="1:22" s="6" customFormat="1" outlineLevel="2">
      <c r="A130" s="117" t="s">
        <v>165</v>
      </c>
      <c r="B130" s="173" t="s">
        <v>188</v>
      </c>
      <c r="C130" s="45" t="s">
        <v>17</v>
      </c>
      <c r="D130" s="27">
        <v>20</v>
      </c>
      <c r="E130" s="60"/>
      <c r="F130" s="60"/>
      <c r="G130" s="109"/>
      <c r="H130" s="4"/>
      <c r="I130" s="4"/>
      <c r="J130" s="4"/>
      <c r="K130" s="4"/>
      <c r="L130" s="4"/>
      <c r="M130" s="4"/>
      <c r="N130" s="4"/>
      <c r="O130" s="4"/>
      <c r="P130" s="4"/>
      <c r="Q130" s="4"/>
      <c r="R130" s="4"/>
      <c r="S130" s="4"/>
      <c r="T130" s="4"/>
      <c r="U130" s="4"/>
      <c r="V130" s="4"/>
    </row>
    <row r="131" spans="1:22" s="6" customFormat="1" ht="97.5" customHeight="1" outlineLevel="2">
      <c r="A131" s="116"/>
      <c r="B131" s="145" t="s">
        <v>191</v>
      </c>
      <c r="C131" s="103"/>
      <c r="D131" s="104"/>
      <c r="E131" s="108"/>
      <c r="F131" s="58"/>
      <c r="G131" s="109"/>
      <c r="H131" s="4"/>
      <c r="I131" s="4"/>
      <c r="J131" s="4"/>
      <c r="K131" s="4"/>
      <c r="L131" s="4"/>
      <c r="M131" s="4"/>
      <c r="N131" s="4"/>
      <c r="O131" s="4"/>
      <c r="P131" s="4"/>
      <c r="Q131" s="4"/>
      <c r="R131" s="4"/>
      <c r="S131" s="4"/>
      <c r="T131" s="4"/>
      <c r="U131" s="4"/>
      <c r="V131" s="4"/>
    </row>
    <row r="132" spans="1:22" s="6" customFormat="1" outlineLevel="2">
      <c r="A132" s="116"/>
      <c r="B132" s="145" t="s">
        <v>187</v>
      </c>
      <c r="C132" s="103"/>
      <c r="D132" s="104"/>
      <c r="E132" s="108"/>
      <c r="F132" s="58"/>
      <c r="G132" s="109"/>
      <c r="H132" s="4"/>
      <c r="I132" s="4"/>
      <c r="J132" s="4"/>
      <c r="K132" s="4"/>
      <c r="L132" s="4"/>
      <c r="M132" s="4"/>
      <c r="N132" s="4"/>
      <c r="O132" s="4"/>
      <c r="P132" s="4"/>
      <c r="Q132" s="4"/>
      <c r="R132" s="4"/>
      <c r="S132" s="4"/>
      <c r="T132" s="4"/>
      <c r="U132" s="4"/>
      <c r="V132" s="4"/>
    </row>
    <row r="133" spans="1:22" s="6" customFormat="1" outlineLevel="1">
      <c r="A133" s="143"/>
      <c r="B133" s="135"/>
      <c r="C133" s="48"/>
      <c r="D133" s="23"/>
      <c r="E133" s="61"/>
      <c r="F133" s="61"/>
      <c r="G133" s="109"/>
      <c r="H133" s="4"/>
      <c r="I133" s="4"/>
      <c r="J133" s="4"/>
      <c r="K133" s="4"/>
      <c r="L133" s="4"/>
      <c r="M133" s="4"/>
      <c r="N133" s="4"/>
      <c r="O133" s="4"/>
      <c r="P133" s="4"/>
      <c r="Q133" s="4"/>
      <c r="R133" s="4"/>
      <c r="S133" s="4"/>
      <c r="T133" s="4"/>
      <c r="U133" s="4"/>
      <c r="V133" s="4"/>
    </row>
    <row r="134" spans="1:22" s="33" customFormat="1" ht="15" customHeight="1">
      <c r="A134" s="146"/>
      <c r="B134" s="155" t="str">
        <f>B46&amp;  " UKUPNO:"</f>
        <v>Sanacijski radovi UKUPNO:</v>
      </c>
      <c r="C134" s="147"/>
      <c r="D134" s="148"/>
      <c r="E134" s="149"/>
      <c r="F134" s="87"/>
      <c r="G134" s="188"/>
      <c r="H134" s="35"/>
      <c r="I134" s="35"/>
      <c r="J134" s="35"/>
      <c r="K134" s="35"/>
      <c r="L134" s="35"/>
      <c r="M134" s="35"/>
      <c r="N134" s="35"/>
      <c r="O134" s="35"/>
      <c r="P134" s="35"/>
      <c r="Q134" s="35"/>
      <c r="R134" s="35"/>
      <c r="S134" s="35"/>
      <c r="T134" s="35"/>
      <c r="U134" s="35"/>
      <c r="V134" s="35"/>
    </row>
    <row r="135" spans="1:22" s="4" customFormat="1" ht="9.9" customHeight="1" outlineLevel="1">
      <c r="A135" s="150"/>
      <c r="B135" s="151"/>
      <c r="C135" s="152"/>
      <c r="D135" s="136"/>
      <c r="E135" s="153"/>
      <c r="F135" s="153"/>
      <c r="G135" s="109"/>
    </row>
    <row r="136" spans="1:22" s="18" customFormat="1" outlineLevel="3">
      <c r="A136" s="93"/>
      <c r="B136" s="15"/>
      <c r="C136" s="50"/>
      <c r="D136" s="50"/>
      <c r="E136" s="78"/>
      <c r="F136" s="78"/>
      <c r="G136" s="196"/>
    </row>
    <row r="137" spans="1:22" s="18" customFormat="1" ht="9.9" customHeight="1" outlineLevel="3">
      <c r="A137" s="94"/>
      <c r="B137" s="14"/>
      <c r="C137" s="51"/>
      <c r="D137" s="68"/>
      <c r="E137" s="79"/>
      <c r="F137" s="193"/>
      <c r="G137" s="189"/>
    </row>
    <row r="138" spans="1:22">
      <c r="A138" s="95"/>
      <c r="B138" s="16" t="str">
        <f>"REKAPITULACIJA "</f>
        <v xml:space="preserve">REKAPITULACIJA </v>
      </c>
      <c r="C138" s="52"/>
      <c r="D138" s="69"/>
      <c r="E138" s="80"/>
      <c r="F138" s="194"/>
      <c r="G138" s="190"/>
    </row>
    <row r="139" spans="1:22" ht="13.8">
      <c r="A139" s="96" t="str">
        <f>A9</f>
        <v>1.</v>
      </c>
      <c r="B139" s="34" t="str">
        <f>B9</f>
        <v>Pripremni radovi</v>
      </c>
      <c r="C139" s="53"/>
      <c r="D139" s="70"/>
      <c r="E139" s="81"/>
      <c r="F139" s="81"/>
      <c r="G139" s="190"/>
    </row>
    <row r="140" spans="1:22" ht="13.8">
      <c r="A140" s="96" t="s">
        <v>0</v>
      </c>
      <c r="B140" s="34" t="str">
        <f>B30</f>
        <v>Radovi demontaže (uklanjanja)</v>
      </c>
      <c r="C140" s="53"/>
      <c r="D140" s="70"/>
      <c r="E140" s="81"/>
      <c r="F140" s="81"/>
      <c r="G140" s="190"/>
    </row>
    <row r="141" spans="1:22" s="35" customFormat="1" ht="13.8">
      <c r="A141" s="96" t="s">
        <v>7</v>
      </c>
      <c r="B141" s="34" t="str">
        <f>B46</f>
        <v>Sanacijski radovi</v>
      </c>
      <c r="C141" s="53"/>
      <c r="D141" s="70"/>
      <c r="E141" s="81"/>
      <c r="F141" s="81"/>
      <c r="G141" s="191"/>
    </row>
    <row r="142" spans="1:22" s="35" customFormat="1" ht="13.8">
      <c r="A142" s="97"/>
      <c r="B142" s="36" t="str">
        <f>" UKUPNO:"</f>
        <v xml:space="preserve"> UKUPNO:</v>
      </c>
      <c r="C142" s="54"/>
      <c r="D142" s="71"/>
      <c r="E142" s="82"/>
      <c r="F142" s="82"/>
      <c r="G142" s="191"/>
    </row>
    <row r="143" spans="1:22" s="35" customFormat="1" ht="13.8">
      <c r="A143" s="195"/>
      <c r="B143" s="195"/>
      <c r="C143" s="195"/>
      <c r="D143" s="195"/>
      <c r="E143" s="195"/>
      <c r="F143" s="195"/>
    </row>
    <row r="144" spans="1:22" s="35" customFormat="1" ht="13.8">
      <c r="A144" s="98"/>
      <c r="B144" s="2"/>
      <c r="C144" s="55"/>
      <c r="D144" s="72"/>
      <c r="E144" s="83"/>
      <c r="F144" s="83"/>
    </row>
    <row r="145" spans="1:7" s="35" customFormat="1" ht="20.100000000000001" customHeight="1">
      <c r="A145" s="163"/>
      <c r="B145" s="145"/>
      <c r="C145" s="164"/>
      <c r="D145" s="165"/>
      <c r="E145" s="166"/>
      <c r="F145" s="166"/>
    </row>
    <row r="146" spans="1:7">
      <c r="F146" s="1"/>
      <c r="G146" s="83"/>
    </row>
    <row r="147" spans="1:7" ht="13.8">
      <c r="B147" s="8"/>
      <c r="C147" s="56"/>
      <c r="D147" s="24"/>
      <c r="E147" s="62"/>
      <c r="F147" s="62"/>
    </row>
    <row r="148" spans="1:7" ht="13.8">
      <c r="A148" s="99"/>
      <c r="B148" s="8"/>
      <c r="C148" s="56"/>
      <c r="D148" s="24"/>
      <c r="E148" s="62"/>
      <c r="F148" s="62"/>
    </row>
    <row r="149" spans="1:7" ht="13.8">
      <c r="A149" s="99"/>
      <c r="B149" s="8"/>
      <c r="C149" s="56"/>
      <c r="D149" s="24"/>
      <c r="E149" s="62"/>
      <c r="F149" s="62"/>
    </row>
    <row r="150" spans="1:7" ht="13.8">
      <c r="A150" s="99"/>
      <c r="B150" s="8"/>
      <c r="C150" s="56"/>
      <c r="D150" s="24"/>
      <c r="E150" s="62"/>
      <c r="F150" s="62"/>
    </row>
    <row r="151" spans="1:7" ht="13.8">
      <c r="A151" s="99"/>
      <c r="B151" s="8"/>
      <c r="C151" s="56"/>
      <c r="D151" s="24"/>
      <c r="E151" s="62"/>
      <c r="F151" s="62"/>
    </row>
    <row r="152" spans="1:7" ht="13.8">
      <c r="A152" s="100"/>
      <c r="B152" s="8"/>
      <c r="C152" s="56"/>
      <c r="D152" s="24"/>
      <c r="E152" s="84"/>
      <c r="F152" s="84"/>
    </row>
    <row r="153" spans="1:7" ht="13.8">
      <c r="A153" s="100"/>
      <c r="B153" s="8"/>
      <c r="C153" s="56"/>
      <c r="D153" s="9"/>
      <c r="E153" s="85"/>
      <c r="F153" s="85"/>
    </row>
    <row r="154" spans="1:7" ht="13.8">
      <c r="A154" s="101"/>
      <c r="B154" s="8"/>
      <c r="C154" s="56"/>
      <c r="D154" s="24"/>
      <c r="E154" s="62"/>
      <c r="F154" s="62"/>
    </row>
  </sheetData>
  <autoFilter ref="A7:F135" xr:uid="{00000000-0009-0000-0000-000002000000}"/>
  <mergeCells count="4">
    <mergeCell ref="A1:F1"/>
    <mergeCell ref="A2:F2"/>
    <mergeCell ref="A3:F3"/>
    <mergeCell ref="A5:F5"/>
  </mergeCells>
  <printOptions horizontalCentered="1"/>
  <pageMargins left="0.55118110236220474" right="0.35433070866141736" top="0.59055118110236227" bottom="0.39370078740157483" header="0" footer="0"/>
  <pageSetup paperSize="9" scale="87" firstPageNumber="12" fitToHeight="0" orientation="portrait" cellComments="atEnd" useFirstPageNumber="1" r:id="rId1"/>
  <headerFooter alignWithMargins="0"/>
  <rowBreaks count="7" manualBreakCount="7">
    <brk id="28" max="5" man="1"/>
    <brk id="44" max="5" man="1"/>
    <brk id="55" max="5" man="1"/>
    <brk id="63" max="5" man="1"/>
    <brk id="75" max="5" man="1"/>
    <brk id="108" max="5" man="1"/>
    <brk id="121"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pageSetUpPr fitToPage="1"/>
  </sheetPr>
  <dimension ref="A1:W175"/>
  <sheetViews>
    <sheetView showZeros="0" view="pageBreakPreview" zoomScaleNormal="100" zoomScaleSheetLayoutView="100" workbookViewId="0">
      <selection activeCell="E11" sqref="E11:F165"/>
    </sheetView>
  </sheetViews>
  <sheetFormatPr defaultColWidth="9.109375" defaultRowHeight="13.2" outlineLevelRow="3"/>
  <cols>
    <col min="1" max="1" width="10.44140625" style="98" customWidth="1"/>
    <col min="2" max="2" width="52.5546875" style="2" customWidth="1"/>
    <col min="3" max="3" width="8.6640625" style="55" customWidth="1"/>
    <col min="4" max="4" width="9.44140625" style="72" customWidth="1"/>
    <col min="5" max="5" width="12.6640625" style="83" customWidth="1"/>
    <col min="6" max="6" width="15.88671875" style="83" customWidth="1"/>
    <col min="7" max="7" width="27.33203125" style="1" customWidth="1"/>
    <col min="8" max="16384" width="9.109375" style="1"/>
  </cols>
  <sheetData>
    <row r="1" spans="1:23" ht="0.9" customHeight="1">
      <c r="A1" s="244"/>
      <c r="B1" s="244"/>
      <c r="C1" s="244"/>
      <c r="D1" s="244"/>
      <c r="E1" s="244"/>
      <c r="F1" s="244"/>
      <c r="G1" s="40"/>
    </row>
    <row r="2" spans="1:23" ht="0.9" customHeight="1">
      <c r="A2" s="245"/>
      <c r="B2" s="245"/>
      <c r="C2" s="245"/>
      <c r="D2" s="245"/>
      <c r="E2" s="245"/>
      <c r="F2" s="245"/>
      <c r="G2" s="40"/>
    </row>
    <row r="3" spans="1:23" ht="54.75" customHeight="1">
      <c r="A3" s="246" t="s">
        <v>132</v>
      </c>
      <c r="B3" s="246"/>
      <c r="C3" s="246"/>
      <c r="D3" s="246"/>
      <c r="E3" s="246"/>
      <c r="F3" s="246"/>
      <c r="G3" s="40"/>
    </row>
    <row r="4" spans="1:23" ht="13.8" thickBot="1">
      <c r="A4" s="89"/>
      <c r="B4" s="17"/>
      <c r="C4" s="41"/>
      <c r="D4" s="63"/>
      <c r="E4" s="74"/>
      <c r="F4" s="74"/>
      <c r="G4" s="40"/>
    </row>
    <row r="5" spans="1:23" ht="12.75" customHeight="1" thickBot="1">
      <c r="A5" s="265" t="s">
        <v>262</v>
      </c>
      <c r="B5" s="266"/>
      <c r="C5" s="266"/>
      <c r="D5" s="266"/>
      <c r="E5" s="266"/>
      <c r="F5" s="267"/>
    </row>
    <row r="6" spans="1:23">
      <c r="A6" s="123"/>
      <c r="B6" s="124"/>
      <c r="C6" s="125"/>
      <c r="D6" s="126"/>
      <c r="E6" s="127"/>
      <c r="F6" s="128"/>
    </row>
    <row r="7" spans="1:23" s="7" customFormat="1" ht="27" thickBot="1">
      <c r="A7" s="90" t="s">
        <v>10</v>
      </c>
      <c r="B7" s="10" t="s">
        <v>9</v>
      </c>
      <c r="C7" s="42" t="s">
        <v>12</v>
      </c>
      <c r="D7" s="64" t="s">
        <v>13</v>
      </c>
      <c r="E7" s="73" t="s">
        <v>11</v>
      </c>
      <c r="F7" s="73" t="s">
        <v>14</v>
      </c>
    </row>
    <row r="8" spans="1:23" s="4" customFormat="1" ht="9.9" customHeight="1" outlineLevel="1" thickTop="1">
      <c r="A8" s="91"/>
      <c r="B8" s="19"/>
      <c r="C8" s="43"/>
      <c r="D8" s="65"/>
      <c r="E8" s="75"/>
      <c r="F8" s="86"/>
      <c r="G8" s="5"/>
    </row>
    <row r="9" spans="1:23" s="32" customFormat="1" ht="15" customHeight="1">
      <c r="A9" s="30" t="s">
        <v>2</v>
      </c>
      <c r="B9" s="31" t="s">
        <v>1</v>
      </c>
      <c r="C9" s="44"/>
      <c r="D9" s="66"/>
      <c r="E9" s="76"/>
      <c r="F9" s="77"/>
      <c r="G9" s="39"/>
      <c r="H9" s="38"/>
      <c r="I9" s="38"/>
      <c r="J9" s="38"/>
      <c r="K9" s="38"/>
      <c r="L9" s="38"/>
      <c r="M9" s="38"/>
      <c r="N9" s="38"/>
      <c r="O9" s="38"/>
      <c r="P9" s="38"/>
      <c r="Q9" s="38"/>
      <c r="R9" s="38"/>
      <c r="S9" s="38"/>
      <c r="T9" s="38"/>
      <c r="U9" s="38"/>
      <c r="V9" s="38"/>
      <c r="W9" s="38"/>
    </row>
    <row r="10" spans="1:23" s="6" customFormat="1" outlineLevel="2">
      <c r="A10" s="20"/>
      <c r="B10" s="13"/>
      <c r="C10" s="48"/>
      <c r="D10" s="23"/>
      <c r="E10" s="61"/>
      <c r="F10" s="61"/>
      <c r="G10" s="3"/>
    </row>
    <row r="11" spans="1:23" s="6" customFormat="1" ht="17.25" customHeight="1" outlineLevel="2">
      <c r="A11" s="116" t="s">
        <v>5</v>
      </c>
      <c r="B11" s="107" t="s">
        <v>67</v>
      </c>
      <c r="C11" s="103" t="s">
        <v>218</v>
      </c>
      <c r="D11" s="104">
        <v>1</v>
      </c>
      <c r="E11" s="108"/>
      <c r="F11" s="58"/>
      <c r="G11" s="3"/>
    </row>
    <row r="12" spans="1:23" s="6" customFormat="1" outlineLevel="2">
      <c r="A12" s="92"/>
      <c r="B12" s="12" t="s">
        <v>217</v>
      </c>
      <c r="C12" s="119"/>
      <c r="D12" s="120"/>
      <c r="E12" s="121"/>
      <c r="F12" s="57"/>
      <c r="G12" s="3"/>
    </row>
    <row r="13" spans="1:23" s="6" customFormat="1" outlineLevel="2">
      <c r="A13" s="20"/>
      <c r="B13" s="13"/>
      <c r="C13" s="48"/>
      <c r="D13" s="23"/>
      <c r="E13" s="61"/>
      <c r="F13" s="61"/>
      <c r="G13" s="3"/>
    </row>
    <row r="14" spans="1:23" s="6" customFormat="1" ht="26.4" outlineLevel="2">
      <c r="A14" s="116" t="s">
        <v>27</v>
      </c>
      <c r="B14" s="107" t="s">
        <v>68</v>
      </c>
      <c r="C14" s="103" t="s">
        <v>218</v>
      </c>
      <c r="D14" s="104">
        <v>1</v>
      </c>
      <c r="E14" s="108"/>
      <c r="F14" s="58"/>
      <c r="G14" s="3"/>
    </row>
    <row r="15" spans="1:23" s="6" customFormat="1" outlineLevel="2">
      <c r="A15" s="92"/>
      <c r="B15" s="12" t="s">
        <v>217</v>
      </c>
      <c r="C15" s="119"/>
      <c r="D15" s="120"/>
      <c r="E15" s="121"/>
      <c r="F15" s="57"/>
      <c r="G15" s="3"/>
    </row>
    <row r="16" spans="1:23" s="6" customFormat="1" outlineLevel="2">
      <c r="A16" s="20"/>
      <c r="B16" s="13"/>
      <c r="C16" s="48"/>
      <c r="D16" s="23"/>
      <c r="E16" s="61"/>
      <c r="F16" s="61"/>
      <c r="G16" s="3"/>
    </row>
    <row r="17" spans="1:22" s="6" customFormat="1" ht="13.5" customHeight="1" outlineLevel="1">
      <c r="A17" s="116" t="s">
        <v>29</v>
      </c>
      <c r="B17" s="107" t="s">
        <v>196</v>
      </c>
      <c r="C17" s="103" t="s">
        <v>218</v>
      </c>
      <c r="D17" s="104">
        <v>1</v>
      </c>
      <c r="E17" s="108"/>
      <c r="F17" s="58"/>
      <c r="G17" s="105"/>
    </row>
    <row r="18" spans="1:22" s="6" customFormat="1" ht="215.25" customHeight="1" outlineLevel="2">
      <c r="A18" s="26"/>
      <c r="B18" s="106" t="s">
        <v>226</v>
      </c>
      <c r="C18" s="46"/>
      <c r="D18" s="21"/>
      <c r="E18" s="58"/>
      <c r="F18" s="58"/>
      <c r="G18" s="109"/>
      <c r="H18" s="4"/>
      <c r="I18" s="4"/>
      <c r="J18" s="4"/>
      <c r="K18" s="4"/>
      <c r="L18" s="4"/>
      <c r="M18" s="4"/>
      <c r="N18" s="4"/>
      <c r="O18" s="4"/>
      <c r="P18" s="4"/>
      <c r="Q18" s="4"/>
      <c r="R18" s="4"/>
      <c r="S18" s="4"/>
      <c r="T18" s="4"/>
      <c r="U18" s="4"/>
      <c r="V18" s="4"/>
    </row>
    <row r="19" spans="1:22" s="6" customFormat="1" outlineLevel="2">
      <c r="A19" s="25"/>
      <c r="B19" s="12" t="s">
        <v>217</v>
      </c>
      <c r="C19" s="47"/>
      <c r="D19" s="22"/>
      <c r="E19" s="59"/>
      <c r="F19" s="59"/>
      <c r="G19" s="109"/>
      <c r="H19" s="4"/>
      <c r="I19" s="4"/>
      <c r="J19" s="4"/>
      <c r="K19" s="4"/>
      <c r="L19" s="4"/>
      <c r="M19" s="4"/>
      <c r="N19" s="4"/>
      <c r="O19" s="4"/>
      <c r="P19" s="4"/>
      <c r="Q19" s="4"/>
      <c r="R19" s="4"/>
      <c r="S19" s="4"/>
      <c r="T19" s="4"/>
      <c r="U19" s="4"/>
      <c r="V19" s="4"/>
    </row>
    <row r="20" spans="1:22" s="6" customFormat="1" outlineLevel="2">
      <c r="A20" s="116" t="s">
        <v>30</v>
      </c>
      <c r="B20" s="122" t="s">
        <v>194</v>
      </c>
      <c r="C20" s="103" t="s">
        <v>245</v>
      </c>
      <c r="D20" s="104">
        <v>1</v>
      </c>
      <c r="E20" s="108"/>
      <c r="F20" s="58"/>
      <c r="G20" s="109"/>
      <c r="H20" s="4"/>
      <c r="I20" s="4"/>
      <c r="J20" s="4"/>
      <c r="K20" s="4"/>
      <c r="L20" s="4"/>
      <c r="M20" s="4"/>
      <c r="N20" s="4"/>
      <c r="O20" s="4"/>
      <c r="P20" s="4"/>
      <c r="Q20" s="4"/>
      <c r="R20" s="4"/>
      <c r="S20" s="4"/>
      <c r="T20" s="4"/>
      <c r="U20" s="4"/>
      <c r="V20" s="4"/>
    </row>
    <row r="21" spans="1:22" s="6" customFormat="1" ht="63.75" customHeight="1" outlineLevel="2">
      <c r="A21" s="26"/>
      <c r="B21" s="122" t="s">
        <v>195</v>
      </c>
      <c r="C21" s="103"/>
      <c r="D21" s="104"/>
      <c r="E21" s="108"/>
      <c r="F21" s="58"/>
      <c r="G21" s="109"/>
      <c r="H21" s="4"/>
      <c r="I21" s="4"/>
      <c r="J21" s="4"/>
      <c r="K21" s="4"/>
      <c r="L21" s="4"/>
      <c r="M21" s="4"/>
      <c r="N21" s="4"/>
      <c r="O21" s="4"/>
      <c r="P21" s="4"/>
      <c r="Q21" s="4"/>
      <c r="R21" s="4"/>
      <c r="S21" s="4"/>
      <c r="T21" s="4"/>
      <c r="U21" s="4"/>
      <c r="V21" s="4"/>
    </row>
    <row r="22" spans="1:22" s="6" customFormat="1" outlineLevel="2">
      <c r="A22" s="25"/>
      <c r="B22" s="158" t="s">
        <v>216</v>
      </c>
      <c r="C22" s="130"/>
      <c r="D22" s="141"/>
      <c r="E22" s="142"/>
      <c r="F22" s="59"/>
      <c r="G22" s="109"/>
      <c r="H22" s="4"/>
      <c r="I22" s="4"/>
      <c r="J22" s="4"/>
      <c r="K22" s="4"/>
      <c r="L22" s="4"/>
      <c r="M22" s="4"/>
      <c r="N22" s="4"/>
      <c r="O22" s="4"/>
      <c r="P22" s="4"/>
      <c r="Q22" s="4"/>
      <c r="R22" s="4"/>
      <c r="S22" s="4"/>
      <c r="T22" s="4"/>
      <c r="U22" s="4"/>
      <c r="V22" s="4"/>
    </row>
    <row r="23" spans="1:22" s="6" customFormat="1" outlineLevel="2">
      <c r="A23" s="25"/>
      <c r="B23" s="158"/>
      <c r="C23" s="130"/>
      <c r="D23" s="141"/>
      <c r="E23" s="142"/>
      <c r="F23" s="59"/>
      <c r="G23" s="109"/>
      <c r="H23" s="4"/>
      <c r="I23" s="4"/>
      <c r="J23" s="4"/>
      <c r="K23" s="4"/>
      <c r="L23" s="4"/>
      <c r="M23" s="4"/>
      <c r="N23" s="4"/>
      <c r="O23" s="4"/>
      <c r="P23" s="4"/>
      <c r="Q23" s="4"/>
      <c r="R23" s="4"/>
      <c r="S23" s="4"/>
      <c r="T23" s="4"/>
      <c r="U23" s="4"/>
      <c r="V23" s="4"/>
    </row>
    <row r="24" spans="1:22" s="6" customFormat="1" ht="15.6" outlineLevel="2">
      <c r="A24" s="181" t="s">
        <v>133</v>
      </c>
      <c r="B24" s="113" t="s">
        <v>36</v>
      </c>
      <c r="C24" s="49" t="s">
        <v>20</v>
      </c>
      <c r="D24" s="67">
        <v>602.91999999999996</v>
      </c>
      <c r="E24" s="114"/>
      <c r="F24" s="60"/>
      <c r="G24" s="109"/>
      <c r="H24" s="4"/>
      <c r="I24" s="4"/>
      <c r="J24" s="4"/>
      <c r="K24" s="4"/>
      <c r="L24" s="4"/>
      <c r="M24" s="4"/>
      <c r="N24" s="4"/>
      <c r="O24" s="4"/>
      <c r="P24" s="4"/>
      <c r="Q24" s="4"/>
      <c r="R24" s="4"/>
      <c r="S24" s="4"/>
      <c r="T24" s="4"/>
      <c r="U24" s="4"/>
      <c r="V24" s="4"/>
    </row>
    <row r="25" spans="1:22" s="6" customFormat="1" ht="146.25" customHeight="1" outlineLevel="2">
      <c r="A25" s="182"/>
      <c r="B25" s="107" t="s">
        <v>37</v>
      </c>
      <c r="C25" s="103"/>
      <c r="D25" s="104"/>
      <c r="E25" s="108"/>
      <c r="F25" s="58"/>
      <c r="G25" s="109"/>
      <c r="H25" s="4"/>
      <c r="I25" s="4"/>
      <c r="J25" s="4"/>
      <c r="K25" s="4"/>
      <c r="L25" s="4"/>
      <c r="M25" s="4"/>
      <c r="N25" s="4"/>
      <c r="O25" s="4"/>
      <c r="P25" s="4"/>
      <c r="Q25" s="4"/>
      <c r="R25" s="4"/>
      <c r="S25" s="4"/>
      <c r="T25" s="4"/>
      <c r="U25" s="4"/>
      <c r="V25" s="4"/>
    </row>
    <row r="26" spans="1:22" s="6" customFormat="1" outlineLevel="2">
      <c r="A26" s="25"/>
      <c r="B26" s="158"/>
      <c r="C26" s="130"/>
      <c r="D26" s="141"/>
      <c r="E26" s="142"/>
      <c r="F26" s="59"/>
      <c r="G26" s="109"/>
      <c r="H26" s="4"/>
      <c r="I26" s="4"/>
      <c r="J26" s="4"/>
      <c r="K26" s="4"/>
      <c r="L26" s="4"/>
      <c r="M26" s="4"/>
      <c r="N26" s="4"/>
      <c r="O26" s="4"/>
      <c r="P26" s="4"/>
      <c r="Q26" s="4"/>
      <c r="R26" s="4"/>
      <c r="S26" s="4"/>
      <c r="T26" s="4"/>
      <c r="U26" s="4"/>
      <c r="V26" s="4"/>
    </row>
    <row r="27" spans="1:22" s="6" customFormat="1" outlineLevel="2">
      <c r="A27" s="25"/>
      <c r="B27" s="158"/>
      <c r="C27" s="130"/>
      <c r="D27" s="141"/>
      <c r="E27" s="142"/>
      <c r="F27" s="59"/>
      <c r="G27" s="109"/>
      <c r="H27" s="4"/>
      <c r="I27" s="4"/>
      <c r="J27" s="4"/>
      <c r="K27" s="4"/>
      <c r="L27" s="4"/>
      <c r="M27" s="4"/>
      <c r="N27" s="4"/>
      <c r="O27" s="4"/>
      <c r="P27" s="4"/>
      <c r="Q27" s="4"/>
      <c r="R27" s="4"/>
      <c r="S27" s="4"/>
      <c r="T27" s="4"/>
      <c r="U27" s="4"/>
      <c r="V27" s="4"/>
    </row>
    <row r="28" spans="1:22" s="6" customFormat="1" ht="18.75" customHeight="1" outlineLevel="2">
      <c r="A28" s="117" t="s">
        <v>136</v>
      </c>
      <c r="B28" s="113" t="s">
        <v>134</v>
      </c>
      <c r="C28" s="49" t="s">
        <v>20</v>
      </c>
      <c r="D28" s="67">
        <v>95</v>
      </c>
      <c r="E28" s="114"/>
      <c r="F28" s="60"/>
      <c r="G28" s="109"/>
      <c r="H28" s="4"/>
      <c r="I28" s="4"/>
      <c r="J28" s="4"/>
      <c r="K28" s="4"/>
      <c r="L28" s="4"/>
      <c r="M28" s="4"/>
      <c r="N28" s="4"/>
      <c r="O28" s="4"/>
      <c r="P28" s="4"/>
      <c r="Q28" s="4"/>
      <c r="R28" s="4"/>
      <c r="S28" s="4"/>
      <c r="T28" s="4"/>
      <c r="U28" s="4"/>
      <c r="V28" s="4"/>
    </row>
    <row r="29" spans="1:22" s="6" customFormat="1" ht="92.25" customHeight="1" outlineLevel="2">
      <c r="A29" s="118"/>
      <c r="B29" s="107" t="s">
        <v>135</v>
      </c>
      <c r="C29" s="103"/>
      <c r="D29" s="104"/>
      <c r="E29" s="108"/>
      <c r="F29" s="58"/>
      <c r="G29" s="109"/>
      <c r="H29" s="4"/>
      <c r="I29" s="4"/>
      <c r="J29" s="4"/>
      <c r="K29" s="4"/>
      <c r="L29" s="4"/>
      <c r="M29" s="4"/>
      <c r="N29" s="4"/>
      <c r="O29" s="4"/>
      <c r="P29" s="4"/>
      <c r="Q29" s="4"/>
      <c r="R29" s="4"/>
      <c r="S29" s="4"/>
      <c r="T29" s="4"/>
      <c r="U29" s="4"/>
      <c r="V29" s="4"/>
    </row>
    <row r="30" spans="1:22" s="6" customFormat="1" ht="14.4" outlineLevel="2">
      <c r="A30" s="210"/>
      <c r="B30" s="211" t="s">
        <v>28</v>
      </c>
      <c r="C30" s="47"/>
      <c r="D30" s="22"/>
      <c r="E30" s="59"/>
      <c r="F30" s="59"/>
      <c r="G30" s="5"/>
      <c r="H30" s="4"/>
      <c r="I30" s="4"/>
      <c r="J30" s="4"/>
      <c r="K30" s="4"/>
      <c r="L30" s="4"/>
      <c r="M30" s="4"/>
      <c r="N30" s="4"/>
      <c r="O30" s="4"/>
      <c r="P30" s="4"/>
      <c r="Q30" s="4"/>
      <c r="R30" s="4"/>
      <c r="S30" s="4"/>
      <c r="T30" s="4"/>
      <c r="U30" s="4"/>
      <c r="V30" s="4"/>
    </row>
    <row r="31" spans="1:22" s="6" customFormat="1" outlineLevel="2">
      <c r="A31" s="20"/>
      <c r="B31" s="13"/>
      <c r="C31" s="48"/>
      <c r="D31" s="23"/>
      <c r="E31" s="61"/>
      <c r="F31" s="61"/>
      <c r="G31" s="5"/>
      <c r="H31" s="4"/>
      <c r="I31" s="4"/>
      <c r="J31" s="4"/>
      <c r="K31" s="4"/>
      <c r="L31" s="4"/>
      <c r="M31" s="4"/>
      <c r="N31" s="4"/>
      <c r="O31" s="4"/>
      <c r="P31" s="4"/>
      <c r="Q31" s="4"/>
      <c r="R31" s="4"/>
      <c r="S31" s="4"/>
      <c r="T31" s="4"/>
      <c r="U31" s="4"/>
      <c r="V31" s="4"/>
    </row>
    <row r="32" spans="1:22" s="6" customFormat="1" outlineLevel="2">
      <c r="A32" s="117" t="s">
        <v>219</v>
      </c>
      <c r="B32" s="113" t="s">
        <v>137</v>
      </c>
      <c r="C32" s="103" t="s">
        <v>218</v>
      </c>
      <c r="D32" s="104">
        <v>1</v>
      </c>
      <c r="E32" s="108"/>
      <c r="F32" s="58"/>
      <c r="G32" s="5"/>
      <c r="H32" s="4"/>
      <c r="I32" s="4"/>
      <c r="J32" s="4"/>
      <c r="K32" s="4"/>
      <c r="L32" s="4"/>
      <c r="M32" s="4"/>
      <c r="N32" s="4"/>
      <c r="O32" s="4"/>
      <c r="P32" s="4"/>
      <c r="Q32" s="4"/>
      <c r="R32" s="4"/>
      <c r="S32" s="4"/>
      <c r="T32" s="4"/>
      <c r="U32" s="4"/>
      <c r="V32" s="4"/>
    </row>
    <row r="33" spans="1:22" s="6" customFormat="1" ht="79.5" customHeight="1" outlineLevel="2">
      <c r="A33" s="118"/>
      <c r="B33" s="107" t="s">
        <v>237</v>
      </c>
      <c r="C33" s="103"/>
      <c r="D33" s="104"/>
      <c r="E33" s="108"/>
      <c r="F33" s="58"/>
      <c r="G33" s="5"/>
      <c r="H33" s="4"/>
      <c r="I33" s="4"/>
      <c r="J33" s="4"/>
      <c r="K33" s="4"/>
      <c r="L33" s="4"/>
      <c r="M33" s="4"/>
      <c r="N33" s="4"/>
      <c r="O33" s="4"/>
      <c r="P33" s="4"/>
      <c r="Q33" s="4"/>
      <c r="R33" s="4"/>
      <c r="S33" s="4"/>
      <c r="T33" s="4"/>
      <c r="U33" s="4"/>
      <c r="V33" s="4"/>
    </row>
    <row r="34" spans="1:22" s="6" customFormat="1" ht="14.4" outlineLevel="2">
      <c r="A34" s="118"/>
      <c r="B34" s="12" t="s">
        <v>217</v>
      </c>
      <c r="C34" s="47"/>
      <c r="D34" s="22"/>
      <c r="E34" s="59"/>
      <c r="F34" s="59"/>
      <c r="G34" s="5"/>
      <c r="H34" s="4"/>
      <c r="I34" s="4"/>
      <c r="J34" s="4"/>
      <c r="K34" s="4"/>
      <c r="L34" s="4"/>
      <c r="M34" s="4"/>
      <c r="N34" s="4"/>
      <c r="O34" s="4"/>
      <c r="P34" s="4"/>
      <c r="Q34" s="4"/>
      <c r="R34" s="4"/>
      <c r="S34" s="4"/>
      <c r="T34" s="4"/>
      <c r="U34" s="4"/>
      <c r="V34" s="4"/>
    </row>
    <row r="35" spans="1:22" s="6" customFormat="1" outlineLevel="2">
      <c r="A35" s="20"/>
      <c r="B35" s="13"/>
      <c r="C35" s="48"/>
      <c r="D35" s="23"/>
      <c r="E35" s="61"/>
      <c r="F35" s="61"/>
      <c r="G35" s="5"/>
      <c r="H35" s="4"/>
      <c r="I35" s="4"/>
      <c r="J35" s="4"/>
      <c r="K35" s="4"/>
      <c r="L35" s="4"/>
      <c r="M35" s="4"/>
      <c r="N35" s="4"/>
      <c r="O35" s="4"/>
      <c r="P35" s="4"/>
      <c r="Q35" s="4"/>
      <c r="R35" s="4"/>
      <c r="S35" s="4"/>
      <c r="T35" s="4"/>
      <c r="U35" s="4"/>
      <c r="V35" s="4"/>
    </row>
    <row r="36" spans="1:22" s="6" customFormat="1" ht="13.8" outlineLevel="2">
      <c r="A36" s="28"/>
      <c r="B36" s="29" t="str">
        <f>B9&amp;" UKUPNO:"</f>
        <v>Pripremni radovi UKUPNO:</v>
      </c>
      <c r="C36" s="137"/>
      <c r="D36" s="139"/>
      <c r="E36" s="88"/>
      <c r="F36" s="87"/>
      <c r="G36" s="5"/>
      <c r="H36" s="4"/>
      <c r="I36" s="4"/>
      <c r="J36" s="4"/>
      <c r="K36" s="4"/>
      <c r="L36" s="4"/>
      <c r="M36" s="4"/>
      <c r="N36" s="4"/>
      <c r="O36" s="4"/>
      <c r="P36" s="4"/>
      <c r="Q36" s="4"/>
      <c r="R36" s="4"/>
      <c r="S36" s="4"/>
      <c r="T36" s="4"/>
      <c r="U36" s="4"/>
      <c r="V36" s="4"/>
    </row>
    <row r="37" spans="1:22" s="6" customFormat="1" outlineLevel="2">
      <c r="A37" s="20"/>
      <c r="B37" s="129"/>
      <c r="C37" s="48"/>
      <c r="D37" s="23"/>
      <c r="E37" s="61"/>
      <c r="F37" s="61"/>
      <c r="G37" s="5"/>
      <c r="H37" s="4"/>
      <c r="I37" s="4"/>
      <c r="J37" s="4"/>
      <c r="K37" s="4"/>
      <c r="L37" s="4"/>
      <c r="M37" s="4"/>
      <c r="N37" s="4"/>
      <c r="O37" s="4"/>
      <c r="P37" s="4"/>
      <c r="Q37" s="4"/>
      <c r="R37" s="4"/>
      <c r="S37" s="4"/>
      <c r="T37" s="4"/>
      <c r="U37" s="4"/>
      <c r="V37" s="4"/>
    </row>
    <row r="38" spans="1:22" s="6" customFormat="1" ht="13.8" outlineLevel="2">
      <c r="A38" s="30" t="s">
        <v>0</v>
      </c>
      <c r="B38" s="31" t="s">
        <v>40</v>
      </c>
      <c r="C38" s="138"/>
      <c r="D38" s="140"/>
      <c r="E38" s="87"/>
      <c r="F38" s="87"/>
      <c r="G38" s="5"/>
      <c r="H38" s="4"/>
      <c r="I38" s="4"/>
      <c r="J38" s="4"/>
      <c r="K38" s="4"/>
      <c r="L38" s="4"/>
      <c r="M38" s="4"/>
      <c r="N38" s="4"/>
      <c r="O38" s="4"/>
      <c r="P38" s="4"/>
      <c r="Q38" s="4"/>
      <c r="R38" s="4"/>
      <c r="S38" s="4"/>
      <c r="T38" s="4"/>
      <c r="U38" s="4"/>
      <c r="V38" s="4"/>
    </row>
    <row r="39" spans="1:22" s="6" customFormat="1" outlineLevel="2">
      <c r="A39" s="143"/>
      <c r="B39" s="135"/>
      <c r="C39" s="48"/>
      <c r="D39" s="23"/>
      <c r="E39" s="61"/>
      <c r="F39" s="61"/>
      <c r="G39" s="5"/>
      <c r="H39" s="4"/>
      <c r="I39" s="4"/>
      <c r="J39" s="4"/>
      <c r="K39" s="4"/>
      <c r="L39" s="4"/>
      <c r="M39" s="4"/>
      <c r="N39" s="4"/>
      <c r="O39" s="4"/>
      <c r="P39" s="4"/>
      <c r="Q39" s="4"/>
      <c r="R39" s="4"/>
      <c r="S39" s="4"/>
      <c r="T39" s="4"/>
      <c r="U39" s="4"/>
      <c r="V39" s="4"/>
    </row>
    <row r="40" spans="1:22" s="6" customFormat="1" ht="26.4" outlineLevel="2">
      <c r="A40" s="116" t="s">
        <v>3</v>
      </c>
      <c r="B40" s="122" t="s">
        <v>138</v>
      </c>
      <c r="C40" s="45" t="s">
        <v>16</v>
      </c>
      <c r="D40" s="27">
        <v>2</v>
      </c>
      <c r="E40" s="60"/>
      <c r="F40" s="60"/>
      <c r="G40" s="131"/>
      <c r="H40" s="4"/>
      <c r="I40" s="4"/>
      <c r="J40" s="4"/>
      <c r="K40" s="4"/>
      <c r="L40" s="4"/>
      <c r="M40" s="4"/>
      <c r="N40" s="4"/>
      <c r="O40" s="4"/>
      <c r="P40" s="4"/>
      <c r="Q40" s="4"/>
      <c r="R40" s="4"/>
      <c r="S40" s="4"/>
      <c r="T40" s="4"/>
      <c r="U40" s="4"/>
      <c r="V40" s="4"/>
    </row>
    <row r="41" spans="1:22" s="6" customFormat="1" ht="91.5" customHeight="1" outlineLevel="2">
      <c r="A41" s="26"/>
      <c r="B41" s="133" t="s">
        <v>139</v>
      </c>
      <c r="C41" s="103"/>
      <c r="D41" s="104"/>
      <c r="E41" s="108"/>
      <c r="F41" s="58"/>
      <c r="G41" s="131"/>
      <c r="H41" s="4"/>
      <c r="I41" s="4"/>
      <c r="J41" s="4"/>
      <c r="K41" s="4"/>
      <c r="L41" s="4"/>
      <c r="M41" s="4"/>
      <c r="N41" s="4"/>
      <c r="O41" s="4"/>
      <c r="P41" s="4"/>
      <c r="Q41" s="4"/>
      <c r="R41" s="4"/>
      <c r="S41" s="4"/>
      <c r="T41" s="4"/>
      <c r="U41" s="4"/>
      <c r="V41" s="4"/>
    </row>
    <row r="42" spans="1:22" s="6" customFormat="1" outlineLevel="2">
      <c r="A42" s="26"/>
      <c r="B42" s="133" t="s">
        <v>89</v>
      </c>
      <c r="C42" s="103"/>
      <c r="D42" s="104"/>
      <c r="E42" s="108"/>
      <c r="F42" s="58"/>
      <c r="G42" s="131"/>
      <c r="H42" s="4"/>
      <c r="I42" s="4"/>
      <c r="J42" s="4"/>
      <c r="K42" s="4"/>
      <c r="L42" s="4"/>
      <c r="M42" s="4"/>
      <c r="N42" s="4"/>
      <c r="O42" s="4"/>
      <c r="P42" s="4"/>
      <c r="Q42" s="4"/>
      <c r="R42" s="4"/>
      <c r="S42" s="4"/>
      <c r="T42" s="4"/>
      <c r="U42" s="4"/>
      <c r="V42" s="4"/>
    </row>
    <row r="43" spans="1:22" s="6" customFormat="1" outlineLevel="2">
      <c r="A43" s="20"/>
      <c r="B43" s="129"/>
      <c r="C43" s="48"/>
      <c r="D43" s="23"/>
      <c r="E43" s="61"/>
      <c r="F43" s="61"/>
      <c r="G43" s="109"/>
      <c r="H43" s="4"/>
      <c r="I43" s="4"/>
      <c r="J43" s="4"/>
      <c r="K43" s="4"/>
      <c r="L43" s="4"/>
      <c r="M43" s="4"/>
      <c r="N43" s="4"/>
      <c r="O43" s="4"/>
      <c r="P43" s="4"/>
      <c r="Q43" s="4"/>
      <c r="R43" s="4"/>
      <c r="S43" s="4"/>
      <c r="T43" s="4"/>
      <c r="U43" s="4"/>
      <c r="V43" s="4"/>
    </row>
    <row r="44" spans="1:22" s="6" customFormat="1" ht="26.4" outlineLevel="2">
      <c r="A44" s="116" t="s">
        <v>4</v>
      </c>
      <c r="B44" s="122" t="s">
        <v>86</v>
      </c>
      <c r="C44" s="45" t="s">
        <v>16</v>
      </c>
      <c r="D44" s="27">
        <v>1.6</v>
      </c>
      <c r="E44" s="60"/>
      <c r="F44" s="60"/>
      <c r="G44" s="109"/>
      <c r="H44" s="4"/>
      <c r="I44" s="4"/>
      <c r="J44" s="4"/>
      <c r="K44" s="4"/>
      <c r="L44" s="4"/>
      <c r="M44" s="4"/>
      <c r="N44" s="4"/>
      <c r="O44" s="4"/>
      <c r="P44" s="4"/>
      <c r="Q44" s="4"/>
      <c r="R44" s="4"/>
      <c r="S44" s="4"/>
      <c r="T44" s="4"/>
      <c r="U44" s="4"/>
      <c r="V44" s="4"/>
    </row>
    <row r="45" spans="1:22" s="6" customFormat="1" ht="67.5" customHeight="1" outlineLevel="2">
      <c r="A45" s="116"/>
      <c r="B45" s="11" t="s">
        <v>83</v>
      </c>
      <c r="C45" s="46"/>
      <c r="D45" s="104"/>
      <c r="E45" s="108"/>
      <c r="F45" s="58"/>
      <c r="G45" s="109"/>
      <c r="H45" s="4"/>
      <c r="I45" s="4"/>
      <c r="J45" s="4"/>
      <c r="K45" s="4"/>
      <c r="L45" s="4"/>
      <c r="M45" s="4"/>
      <c r="N45" s="4"/>
      <c r="O45" s="4"/>
      <c r="P45" s="4"/>
      <c r="Q45" s="4"/>
      <c r="R45" s="4"/>
      <c r="S45" s="4"/>
      <c r="T45" s="4"/>
      <c r="U45" s="4"/>
      <c r="V45" s="4"/>
    </row>
    <row r="46" spans="1:22" s="6" customFormat="1" outlineLevel="2">
      <c r="A46" s="116"/>
      <c r="B46" s="110" t="s">
        <v>84</v>
      </c>
      <c r="C46" s="46"/>
      <c r="D46" s="104"/>
      <c r="E46" s="108"/>
      <c r="F46" s="58"/>
      <c r="G46" s="109"/>
      <c r="H46" s="4"/>
      <c r="I46" s="4"/>
      <c r="J46" s="4"/>
      <c r="K46" s="4"/>
      <c r="L46" s="4"/>
      <c r="M46" s="4"/>
      <c r="N46" s="4"/>
      <c r="O46" s="4"/>
      <c r="P46" s="4"/>
      <c r="Q46" s="4"/>
      <c r="R46" s="4"/>
      <c r="S46" s="4"/>
      <c r="T46" s="4"/>
      <c r="U46" s="4"/>
      <c r="V46" s="4"/>
    </row>
    <row r="47" spans="1:22" s="6" customFormat="1" outlineLevel="2">
      <c r="A47" s="143"/>
      <c r="B47" s="135"/>
      <c r="C47" s="48"/>
      <c r="D47" s="23"/>
      <c r="E47" s="61"/>
      <c r="F47" s="61"/>
      <c r="G47" s="109"/>
      <c r="H47" s="4"/>
      <c r="I47" s="4"/>
      <c r="J47" s="4"/>
      <c r="K47" s="4"/>
      <c r="L47" s="4"/>
      <c r="M47" s="4"/>
      <c r="N47" s="4"/>
      <c r="O47" s="4"/>
      <c r="P47" s="4"/>
      <c r="Q47" s="4"/>
      <c r="R47" s="4"/>
      <c r="S47" s="4"/>
      <c r="T47" s="4"/>
      <c r="U47" s="4"/>
      <c r="V47" s="4"/>
    </row>
    <row r="48" spans="1:22" s="6" customFormat="1" outlineLevel="2">
      <c r="A48" s="116" t="s">
        <v>23</v>
      </c>
      <c r="B48" s="122" t="s">
        <v>49</v>
      </c>
      <c r="C48" s="45" t="s">
        <v>245</v>
      </c>
      <c r="D48" s="27">
        <v>8</v>
      </c>
      <c r="E48" s="60"/>
      <c r="F48" s="60"/>
      <c r="G48" s="5"/>
      <c r="H48" s="4"/>
      <c r="I48" s="4"/>
      <c r="J48" s="4"/>
      <c r="K48" s="4"/>
      <c r="L48" s="4"/>
      <c r="M48" s="4"/>
      <c r="N48" s="4"/>
      <c r="O48" s="4"/>
      <c r="P48" s="4"/>
      <c r="Q48" s="4"/>
      <c r="R48" s="4"/>
      <c r="S48" s="4"/>
      <c r="T48" s="4"/>
      <c r="U48" s="4"/>
      <c r="V48" s="4"/>
    </row>
    <row r="49" spans="1:22" s="6" customFormat="1" ht="53.25" customHeight="1" outlineLevel="2">
      <c r="A49" s="116"/>
      <c r="B49" s="122" t="s">
        <v>91</v>
      </c>
      <c r="C49" s="103"/>
      <c r="D49" s="104"/>
      <c r="E49" s="108"/>
      <c r="F49" s="58"/>
      <c r="G49" s="5"/>
      <c r="H49" s="4"/>
      <c r="I49" s="4"/>
      <c r="J49" s="4"/>
      <c r="K49" s="4"/>
      <c r="L49" s="4"/>
      <c r="M49" s="4"/>
      <c r="N49" s="4"/>
      <c r="O49" s="4"/>
      <c r="P49" s="4"/>
      <c r="Q49" s="4"/>
      <c r="R49" s="4"/>
      <c r="S49" s="4"/>
      <c r="T49" s="4"/>
      <c r="U49" s="4"/>
      <c r="V49" s="4"/>
    </row>
    <row r="50" spans="1:22" s="6" customFormat="1" outlineLevel="2">
      <c r="A50" s="116"/>
      <c r="B50" s="122" t="s">
        <v>80</v>
      </c>
      <c r="C50" s="103"/>
      <c r="D50" s="104"/>
      <c r="E50" s="108"/>
      <c r="F50" s="58"/>
      <c r="G50" s="5"/>
      <c r="H50" s="4"/>
      <c r="I50" s="4"/>
      <c r="J50" s="4"/>
      <c r="K50" s="4"/>
      <c r="L50" s="4"/>
      <c r="M50" s="4"/>
      <c r="N50" s="4"/>
      <c r="O50" s="4"/>
      <c r="P50" s="4"/>
      <c r="Q50" s="4"/>
      <c r="R50" s="4"/>
      <c r="S50" s="4"/>
      <c r="T50" s="4"/>
      <c r="U50" s="4"/>
      <c r="V50" s="4"/>
    </row>
    <row r="51" spans="1:22" s="6" customFormat="1" outlineLevel="2">
      <c r="A51" s="143"/>
      <c r="B51" s="135"/>
      <c r="C51" s="48"/>
      <c r="D51" s="23"/>
      <c r="E51" s="61"/>
      <c r="F51" s="61"/>
      <c r="G51" s="5"/>
      <c r="H51" s="4"/>
      <c r="I51" s="4"/>
      <c r="J51" s="4"/>
      <c r="K51" s="4"/>
      <c r="L51" s="4"/>
      <c r="M51" s="4"/>
      <c r="N51" s="4"/>
      <c r="O51" s="4"/>
      <c r="P51" s="4"/>
      <c r="Q51" s="4"/>
      <c r="R51" s="4"/>
      <c r="S51" s="4"/>
      <c r="T51" s="4"/>
      <c r="U51" s="4"/>
      <c r="V51" s="4"/>
    </row>
    <row r="52" spans="1:22" s="6" customFormat="1" outlineLevel="2">
      <c r="A52" s="116" t="s">
        <v>140</v>
      </c>
      <c r="B52" s="122" t="s">
        <v>179</v>
      </c>
      <c r="C52" s="45" t="s">
        <v>18</v>
      </c>
      <c r="D52" s="27">
        <v>1.5</v>
      </c>
      <c r="E52" s="60"/>
      <c r="F52" s="60"/>
      <c r="G52" s="5"/>
      <c r="H52" s="4"/>
      <c r="I52" s="4"/>
      <c r="J52" s="4"/>
      <c r="K52" s="4"/>
      <c r="L52" s="4"/>
      <c r="M52" s="4"/>
      <c r="N52" s="4"/>
      <c r="O52" s="4"/>
      <c r="P52" s="4"/>
      <c r="Q52" s="4"/>
      <c r="R52" s="4"/>
      <c r="S52" s="4"/>
      <c r="T52" s="4"/>
      <c r="U52" s="4"/>
      <c r="V52" s="4"/>
    </row>
    <row r="53" spans="1:22" s="6" customFormat="1" ht="69" customHeight="1" outlineLevel="2">
      <c r="A53" s="116"/>
      <c r="B53" s="122" t="s">
        <v>181</v>
      </c>
      <c r="C53" s="103"/>
      <c r="D53" s="104"/>
      <c r="E53" s="108"/>
      <c r="F53" s="58"/>
      <c r="G53" s="5"/>
      <c r="H53" s="4"/>
      <c r="I53" s="4"/>
      <c r="J53" s="4"/>
      <c r="K53" s="4"/>
      <c r="L53" s="4"/>
      <c r="M53" s="4"/>
      <c r="N53" s="4"/>
      <c r="O53" s="4"/>
      <c r="P53" s="4"/>
      <c r="Q53" s="4"/>
      <c r="R53" s="4"/>
      <c r="S53" s="4"/>
      <c r="T53" s="4"/>
      <c r="U53" s="4"/>
      <c r="V53" s="4"/>
    </row>
    <row r="54" spans="1:22" s="6" customFormat="1" ht="29.25" customHeight="1" outlineLevel="2">
      <c r="A54" s="116"/>
      <c r="B54" s="122" t="s">
        <v>180</v>
      </c>
      <c r="C54" s="103"/>
      <c r="D54" s="104"/>
      <c r="E54" s="108"/>
      <c r="F54" s="58"/>
      <c r="G54" s="5"/>
      <c r="H54" s="4"/>
      <c r="I54" s="4"/>
      <c r="J54" s="4"/>
      <c r="K54" s="4"/>
      <c r="L54" s="4"/>
      <c r="M54" s="4"/>
      <c r="N54" s="4"/>
      <c r="O54" s="4"/>
      <c r="P54" s="4"/>
      <c r="Q54" s="4"/>
      <c r="R54" s="4"/>
      <c r="S54" s="4"/>
      <c r="T54" s="4"/>
      <c r="U54" s="4"/>
      <c r="V54" s="4"/>
    </row>
    <row r="55" spans="1:22" s="6" customFormat="1" outlineLevel="2">
      <c r="A55" s="143"/>
      <c r="B55" s="135"/>
      <c r="C55" s="48"/>
      <c r="D55" s="23"/>
      <c r="E55" s="61"/>
      <c r="F55" s="61"/>
      <c r="G55" s="5"/>
      <c r="H55" s="4"/>
      <c r="I55" s="4"/>
      <c r="J55" s="4"/>
      <c r="K55" s="4"/>
      <c r="L55" s="4"/>
      <c r="M55" s="4"/>
      <c r="N55" s="4"/>
      <c r="O55" s="4"/>
      <c r="P55" s="4"/>
      <c r="Q55" s="4"/>
      <c r="R55" s="4"/>
      <c r="S55" s="4"/>
      <c r="T55" s="4"/>
      <c r="U55" s="4"/>
      <c r="V55" s="4"/>
    </row>
    <row r="56" spans="1:22" s="6" customFormat="1" outlineLevel="2">
      <c r="A56" s="116" t="s">
        <v>155</v>
      </c>
      <c r="B56" s="122" t="s">
        <v>156</v>
      </c>
      <c r="C56" s="45" t="s">
        <v>16</v>
      </c>
      <c r="D56" s="27">
        <v>1.1000000000000001</v>
      </c>
      <c r="E56" s="60"/>
      <c r="F56" s="60"/>
      <c r="G56" s="5"/>
      <c r="H56" s="4"/>
      <c r="I56" s="4"/>
      <c r="J56" s="4"/>
      <c r="K56" s="4"/>
      <c r="L56" s="4"/>
      <c r="M56" s="4"/>
      <c r="N56" s="4"/>
      <c r="O56" s="4"/>
      <c r="P56" s="4"/>
      <c r="Q56" s="4"/>
      <c r="R56" s="4"/>
      <c r="S56" s="4"/>
      <c r="T56" s="4"/>
      <c r="U56" s="4"/>
      <c r="V56" s="4"/>
    </row>
    <row r="57" spans="1:22" s="6" customFormat="1" ht="211.5" customHeight="1" outlineLevel="2">
      <c r="A57" s="116"/>
      <c r="B57" s="154" t="s">
        <v>175</v>
      </c>
      <c r="C57" s="103"/>
      <c r="D57" s="104"/>
      <c r="E57" s="108"/>
      <c r="F57" s="58"/>
      <c r="G57" s="5"/>
      <c r="H57" s="4"/>
      <c r="I57" s="4"/>
      <c r="J57" s="4"/>
      <c r="K57" s="4"/>
      <c r="L57" s="4"/>
      <c r="M57" s="4"/>
      <c r="N57" s="4"/>
      <c r="O57" s="4"/>
      <c r="P57" s="4"/>
      <c r="Q57" s="4"/>
      <c r="R57" s="4"/>
      <c r="S57" s="4"/>
      <c r="T57" s="4"/>
      <c r="U57" s="4"/>
      <c r="V57" s="4"/>
    </row>
    <row r="58" spans="1:22" s="6" customFormat="1" ht="14.4" outlineLevel="2">
      <c r="A58" s="116"/>
      <c r="B58" s="122" t="s">
        <v>158</v>
      </c>
      <c r="C58" s="103"/>
      <c r="D58" s="104"/>
      <c r="E58" s="108"/>
      <c r="F58" s="58"/>
      <c r="G58" s="5"/>
      <c r="H58" s="4"/>
      <c r="I58" s="4"/>
      <c r="J58" s="4"/>
      <c r="K58" s="4"/>
      <c r="L58" s="4"/>
      <c r="M58" s="4"/>
      <c r="N58" s="4"/>
      <c r="O58" s="4"/>
      <c r="P58" s="4"/>
      <c r="Q58" s="4"/>
      <c r="R58" s="4"/>
      <c r="S58" s="4"/>
      <c r="T58" s="4"/>
      <c r="U58" s="4"/>
      <c r="V58" s="4"/>
    </row>
    <row r="59" spans="1:22" s="6" customFormat="1" outlineLevel="2">
      <c r="A59" s="20"/>
      <c r="B59" s="129"/>
      <c r="C59" s="48"/>
      <c r="D59" s="23"/>
      <c r="E59" s="61"/>
      <c r="F59" s="61"/>
      <c r="G59" s="5"/>
      <c r="H59" s="4"/>
      <c r="I59" s="4"/>
      <c r="J59" s="4"/>
      <c r="K59" s="4"/>
      <c r="L59" s="4"/>
      <c r="M59" s="4"/>
      <c r="N59" s="4"/>
      <c r="O59" s="4"/>
      <c r="P59" s="4"/>
      <c r="Q59" s="4"/>
      <c r="R59" s="4"/>
      <c r="S59" s="4"/>
      <c r="T59" s="4"/>
      <c r="U59" s="4"/>
      <c r="V59" s="4"/>
    </row>
    <row r="60" spans="1:22" s="6" customFormat="1" ht="13.8" outlineLevel="2">
      <c r="A60" s="28"/>
      <c r="B60" s="29" t="str">
        <f>B38&amp;" UKUPNO:"</f>
        <v>Radovi demontaže (uklanjanja) UKUPNO:</v>
      </c>
      <c r="C60" s="137"/>
      <c r="D60" s="139"/>
      <c r="E60" s="88"/>
      <c r="F60" s="87"/>
      <c r="G60" s="5"/>
      <c r="H60" s="4"/>
      <c r="I60" s="4"/>
      <c r="J60" s="4"/>
      <c r="K60" s="4"/>
      <c r="L60" s="4"/>
      <c r="M60" s="4"/>
      <c r="N60" s="4"/>
      <c r="O60" s="4"/>
      <c r="P60" s="4"/>
      <c r="Q60" s="4"/>
      <c r="R60" s="4"/>
      <c r="S60" s="4"/>
      <c r="T60" s="4"/>
      <c r="U60" s="4"/>
      <c r="V60" s="4"/>
    </row>
    <row r="61" spans="1:22" s="6" customFormat="1" outlineLevel="2">
      <c r="A61" s="20"/>
      <c r="B61" s="129"/>
      <c r="C61" s="48"/>
      <c r="D61" s="23"/>
      <c r="E61" s="61"/>
      <c r="F61" s="61"/>
      <c r="G61" s="5"/>
      <c r="H61" s="4"/>
      <c r="I61" s="4"/>
      <c r="J61" s="4"/>
      <c r="K61" s="4"/>
      <c r="L61" s="4"/>
      <c r="M61" s="4"/>
      <c r="N61" s="4"/>
      <c r="O61" s="4"/>
      <c r="P61" s="4"/>
      <c r="Q61" s="4"/>
      <c r="R61" s="4"/>
      <c r="S61" s="4"/>
      <c r="T61" s="4"/>
      <c r="U61" s="4"/>
      <c r="V61" s="4"/>
    </row>
    <row r="62" spans="1:22" s="6" customFormat="1" ht="13.8" outlineLevel="2">
      <c r="A62" s="30" t="s">
        <v>7</v>
      </c>
      <c r="B62" s="31" t="s">
        <v>38</v>
      </c>
      <c r="C62" s="138"/>
      <c r="D62" s="140"/>
      <c r="E62" s="87"/>
      <c r="F62" s="87"/>
      <c r="G62" s="5"/>
      <c r="H62" s="4"/>
      <c r="I62" s="4"/>
      <c r="J62" s="4"/>
      <c r="K62" s="4"/>
      <c r="L62" s="4"/>
      <c r="M62" s="4"/>
      <c r="N62" s="4"/>
      <c r="O62" s="4"/>
      <c r="P62" s="4"/>
      <c r="Q62" s="4"/>
      <c r="R62" s="4"/>
      <c r="S62" s="4"/>
      <c r="T62" s="4"/>
      <c r="U62" s="4"/>
      <c r="V62" s="4"/>
    </row>
    <row r="63" spans="1:22" s="6" customFormat="1" outlineLevel="2">
      <c r="A63" s="20"/>
      <c r="B63" s="13"/>
      <c r="C63" s="48"/>
      <c r="D63" s="23"/>
      <c r="E63" s="61"/>
      <c r="F63" s="61"/>
      <c r="G63" s="5"/>
      <c r="H63" s="4"/>
      <c r="I63" s="4"/>
      <c r="J63" s="4"/>
      <c r="K63" s="4"/>
      <c r="L63" s="4"/>
      <c r="M63" s="4"/>
      <c r="N63" s="4"/>
      <c r="O63" s="4"/>
      <c r="P63" s="4"/>
      <c r="Q63" s="4"/>
      <c r="R63" s="4"/>
      <c r="S63" s="4"/>
      <c r="T63" s="4"/>
      <c r="U63" s="4"/>
      <c r="V63" s="4"/>
    </row>
    <row r="64" spans="1:22" s="6" customFormat="1" outlineLevel="2">
      <c r="A64" s="116" t="s">
        <v>8</v>
      </c>
      <c r="B64" s="112" t="s">
        <v>31</v>
      </c>
      <c r="C64" s="49"/>
      <c r="D64" s="67"/>
      <c r="E64" s="114"/>
      <c r="F64" s="60"/>
      <c r="G64" s="131"/>
      <c r="H64" s="4"/>
      <c r="I64" s="4"/>
      <c r="J64" s="4"/>
      <c r="K64" s="4"/>
      <c r="L64" s="4"/>
      <c r="M64" s="4"/>
      <c r="N64" s="4"/>
      <c r="O64" s="4"/>
      <c r="P64" s="4"/>
      <c r="Q64" s="4"/>
      <c r="R64" s="4"/>
      <c r="S64" s="4"/>
      <c r="T64" s="4"/>
      <c r="U64" s="4"/>
      <c r="V64" s="4"/>
    </row>
    <row r="65" spans="1:22" s="6" customFormat="1" ht="382.5" customHeight="1" outlineLevel="2">
      <c r="A65" s="118"/>
      <c r="B65" s="133" t="s">
        <v>238</v>
      </c>
      <c r="C65" s="103"/>
      <c r="D65" s="104"/>
      <c r="E65" s="108"/>
      <c r="F65" s="58"/>
      <c r="G65" s="131"/>
      <c r="H65" s="4"/>
      <c r="I65" s="4"/>
      <c r="J65" s="4"/>
      <c r="K65" s="4"/>
      <c r="L65" s="4"/>
      <c r="M65" s="4"/>
      <c r="N65" s="4"/>
      <c r="O65" s="4"/>
      <c r="P65" s="4"/>
      <c r="Q65" s="4"/>
      <c r="R65" s="4"/>
      <c r="S65" s="4"/>
      <c r="T65" s="4"/>
      <c r="U65" s="4"/>
      <c r="V65" s="4"/>
    </row>
    <row r="66" spans="1:22" s="6" customFormat="1" ht="14.4" outlineLevel="2">
      <c r="A66" s="118"/>
      <c r="B66" s="133" t="s">
        <v>48</v>
      </c>
      <c r="C66" s="130"/>
      <c r="D66" s="141"/>
      <c r="E66" s="142"/>
      <c r="F66" s="59"/>
      <c r="G66" s="131"/>
      <c r="H66" s="4"/>
      <c r="I66" s="4"/>
      <c r="J66" s="4"/>
      <c r="K66" s="4"/>
      <c r="L66" s="4"/>
      <c r="M66" s="4"/>
      <c r="N66" s="4"/>
      <c r="O66" s="4"/>
      <c r="P66" s="4"/>
      <c r="Q66" s="4"/>
      <c r="R66" s="4"/>
      <c r="S66" s="4"/>
      <c r="T66" s="4"/>
      <c r="U66" s="4"/>
      <c r="V66" s="4"/>
    </row>
    <row r="67" spans="1:22" s="6" customFormat="1" ht="15.6" outlineLevel="2">
      <c r="A67" s="143" t="s">
        <v>92</v>
      </c>
      <c r="B67" s="144" t="s">
        <v>32</v>
      </c>
      <c r="C67" s="48" t="s">
        <v>20</v>
      </c>
      <c r="D67" s="23">
        <v>16.68</v>
      </c>
      <c r="E67" s="61"/>
      <c r="F67" s="61"/>
      <c r="G67" s="131"/>
      <c r="H67" s="4"/>
      <c r="I67" s="4"/>
      <c r="J67" s="4"/>
      <c r="K67" s="4"/>
      <c r="L67" s="4"/>
      <c r="M67" s="4"/>
      <c r="N67" s="4"/>
      <c r="O67" s="4"/>
      <c r="P67" s="4"/>
      <c r="Q67" s="4"/>
      <c r="R67" s="4"/>
      <c r="S67" s="4"/>
      <c r="T67" s="4"/>
      <c r="U67" s="4"/>
      <c r="V67" s="4"/>
    </row>
    <row r="68" spans="1:22" s="6" customFormat="1" ht="15.6" outlineLevel="2">
      <c r="A68" s="143" t="s">
        <v>93</v>
      </c>
      <c r="B68" s="144" t="s">
        <v>33</v>
      </c>
      <c r="C68" s="48" t="s">
        <v>15</v>
      </c>
      <c r="D68" s="22">
        <v>2.5</v>
      </c>
      <c r="E68" s="59"/>
      <c r="F68" s="59"/>
      <c r="G68" s="131"/>
      <c r="H68" s="4"/>
      <c r="I68" s="4"/>
      <c r="J68" s="4"/>
      <c r="K68" s="4"/>
      <c r="L68" s="4"/>
      <c r="M68" s="4"/>
      <c r="N68" s="4"/>
      <c r="O68" s="4"/>
      <c r="P68" s="4"/>
      <c r="Q68" s="4"/>
      <c r="R68" s="4"/>
      <c r="S68" s="4"/>
      <c r="T68" s="4"/>
      <c r="U68" s="4"/>
      <c r="V68" s="4"/>
    </row>
    <row r="69" spans="1:22" s="6" customFormat="1" ht="16.5" customHeight="1" outlineLevel="2">
      <c r="A69" s="143" t="s">
        <v>94</v>
      </c>
      <c r="B69" s="115" t="s">
        <v>34</v>
      </c>
      <c r="C69" s="47" t="s">
        <v>20</v>
      </c>
      <c r="D69" s="22">
        <v>16.68</v>
      </c>
      <c r="E69" s="59"/>
      <c r="F69" s="59"/>
      <c r="G69" s="131"/>
      <c r="H69" s="4"/>
      <c r="I69" s="4"/>
      <c r="J69" s="4"/>
      <c r="K69" s="4"/>
      <c r="L69" s="4"/>
      <c r="M69" s="4"/>
      <c r="N69" s="4"/>
      <c r="O69" s="4"/>
      <c r="P69" s="4"/>
      <c r="Q69" s="4"/>
      <c r="R69" s="4"/>
      <c r="S69" s="4"/>
      <c r="T69" s="4"/>
      <c r="U69" s="4"/>
      <c r="V69" s="4"/>
    </row>
    <row r="70" spans="1:22" s="6" customFormat="1" ht="16.5" customHeight="1" outlineLevel="2">
      <c r="A70" s="143" t="s">
        <v>95</v>
      </c>
      <c r="B70" s="115" t="s">
        <v>97</v>
      </c>
      <c r="C70" s="47" t="s">
        <v>20</v>
      </c>
      <c r="D70" s="22">
        <v>16.68</v>
      </c>
      <c r="E70" s="59"/>
      <c r="F70" s="59"/>
      <c r="G70" s="5"/>
      <c r="H70" s="4"/>
      <c r="I70" s="4"/>
      <c r="J70" s="4"/>
      <c r="K70" s="4"/>
      <c r="L70" s="4"/>
      <c r="M70" s="4"/>
      <c r="N70" s="4"/>
      <c r="O70" s="4"/>
      <c r="P70" s="4"/>
      <c r="Q70" s="4"/>
      <c r="R70" s="4"/>
      <c r="S70" s="4"/>
      <c r="T70" s="4"/>
      <c r="U70" s="4"/>
      <c r="V70" s="4"/>
    </row>
    <row r="71" spans="1:22" s="6" customFormat="1" ht="15.6" outlineLevel="2">
      <c r="A71" s="143" t="s">
        <v>96</v>
      </c>
      <c r="B71" s="115" t="s">
        <v>35</v>
      </c>
      <c r="C71" s="47" t="s">
        <v>20</v>
      </c>
      <c r="D71" s="22">
        <v>16.68</v>
      </c>
      <c r="E71" s="59"/>
      <c r="F71" s="59"/>
      <c r="G71" s="5"/>
      <c r="H71" s="4"/>
      <c r="I71" s="4"/>
      <c r="J71" s="4"/>
      <c r="K71" s="4"/>
      <c r="L71" s="4"/>
      <c r="M71" s="4"/>
      <c r="N71" s="4"/>
      <c r="O71" s="4"/>
      <c r="P71" s="4"/>
      <c r="Q71" s="4"/>
      <c r="R71" s="4"/>
      <c r="S71" s="4"/>
      <c r="T71" s="4"/>
      <c r="U71" s="4"/>
      <c r="V71" s="4"/>
    </row>
    <row r="72" spans="1:22" s="6" customFormat="1" ht="40.5" customHeight="1" outlineLevel="2">
      <c r="A72" s="116" t="s">
        <v>19</v>
      </c>
      <c r="B72" s="112" t="s">
        <v>141</v>
      </c>
      <c r="C72" s="49"/>
      <c r="D72" s="67"/>
      <c r="E72" s="114"/>
      <c r="F72" s="60"/>
      <c r="G72" s="5"/>
      <c r="H72" s="4"/>
      <c r="I72" s="4"/>
      <c r="J72" s="4"/>
      <c r="K72" s="4"/>
      <c r="L72" s="4"/>
      <c r="M72" s="4"/>
      <c r="N72" s="4"/>
      <c r="O72" s="4"/>
      <c r="P72" s="4"/>
      <c r="Q72" s="4"/>
      <c r="R72" s="4"/>
      <c r="S72" s="4"/>
      <c r="T72" s="4"/>
      <c r="U72" s="4"/>
      <c r="V72" s="4"/>
    </row>
    <row r="73" spans="1:22" s="6" customFormat="1" ht="409.5" customHeight="1" outlineLevel="2">
      <c r="A73" s="118"/>
      <c r="B73" s="133" t="s">
        <v>246</v>
      </c>
      <c r="C73" s="103"/>
      <c r="D73" s="104"/>
      <c r="E73" s="108"/>
      <c r="F73" s="58"/>
      <c r="G73" s="5"/>
      <c r="H73" s="4"/>
      <c r="I73" s="4"/>
      <c r="J73" s="4"/>
      <c r="K73" s="4"/>
      <c r="L73" s="4"/>
      <c r="M73" s="4"/>
      <c r="N73" s="4"/>
      <c r="O73" s="4"/>
      <c r="P73" s="4"/>
      <c r="Q73" s="4"/>
      <c r="R73" s="4"/>
      <c r="S73" s="4"/>
      <c r="T73" s="4"/>
      <c r="U73" s="4"/>
      <c r="V73" s="4"/>
    </row>
    <row r="74" spans="1:22" s="6" customFormat="1" ht="126.75" customHeight="1" outlineLevel="2">
      <c r="A74" s="118"/>
      <c r="B74" s="133" t="s">
        <v>239</v>
      </c>
      <c r="C74" s="103"/>
      <c r="D74" s="104"/>
      <c r="E74" s="108"/>
      <c r="F74" s="58"/>
      <c r="G74" s="5"/>
      <c r="H74" s="4"/>
      <c r="I74" s="4"/>
      <c r="J74" s="4"/>
      <c r="K74" s="4"/>
      <c r="L74" s="4"/>
      <c r="M74" s="4"/>
      <c r="N74" s="4"/>
      <c r="O74" s="4"/>
      <c r="P74" s="4"/>
      <c r="Q74" s="4"/>
      <c r="R74" s="4"/>
      <c r="S74" s="4"/>
      <c r="T74" s="4"/>
      <c r="U74" s="4"/>
      <c r="V74" s="4"/>
    </row>
    <row r="75" spans="1:22" s="6" customFormat="1" ht="15.6" outlineLevel="2">
      <c r="A75" s="143" t="s">
        <v>21</v>
      </c>
      <c r="B75" s="144" t="s">
        <v>32</v>
      </c>
      <c r="C75" s="48" t="s">
        <v>20</v>
      </c>
      <c r="D75" s="23">
        <v>1.2</v>
      </c>
      <c r="E75" s="61"/>
      <c r="F75" s="61"/>
      <c r="G75" s="5"/>
      <c r="H75" s="4"/>
      <c r="I75" s="4"/>
      <c r="J75" s="4"/>
      <c r="K75" s="4"/>
      <c r="L75" s="4"/>
      <c r="M75" s="4"/>
      <c r="N75" s="4"/>
      <c r="O75" s="4"/>
      <c r="P75" s="4"/>
      <c r="Q75" s="4"/>
      <c r="R75" s="4"/>
      <c r="S75" s="4"/>
      <c r="T75" s="4"/>
      <c r="U75" s="4"/>
      <c r="V75" s="4"/>
    </row>
    <row r="76" spans="1:22" s="6" customFormat="1" ht="15.6" outlineLevel="2">
      <c r="A76" s="143" t="s">
        <v>22</v>
      </c>
      <c r="B76" s="144" t="s">
        <v>33</v>
      </c>
      <c r="C76" s="48" t="s">
        <v>15</v>
      </c>
      <c r="D76" s="22">
        <v>0.5</v>
      </c>
      <c r="E76" s="59"/>
      <c r="F76" s="59"/>
      <c r="G76" s="5"/>
      <c r="H76" s="4"/>
      <c r="I76" s="4"/>
      <c r="J76" s="4"/>
      <c r="K76" s="4"/>
      <c r="L76" s="4"/>
      <c r="M76" s="4"/>
      <c r="N76" s="4"/>
      <c r="O76" s="4"/>
      <c r="P76" s="4"/>
      <c r="Q76" s="4"/>
      <c r="R76" s="4"/>
      <c r="S76" s="4"/>
      <c r="T76" s="4"/>
      <c r="U76" s="4"/>
      <c r="V76" s="4"/>
    </row>
    <row r="77" spans="1:22" s="6" customFormat="1" ht="13.5" customHeight="1" outlineLevel="2">
      <c r="A77" s="143" t="s">
        <v>42</v>
      </c>
      <c r="B77" s="144" t="s">
        <v>142</v>
      </c>
      <c r="C77" s="48" t="s">
        <v>6</v>
      </c>
      <c r="D77" s="22">
        <v>24</v>
      </c>
      <c r="E77" s="59"/>
      <c r="F77" s="59"/>
      <c r="G77" s="5"/>
      <c r="H77" s="4"/>
      <c r="I77" s="4"/>
      <c r="J77" s="4"/>
      <c r="K77" s="4"/>
      <c r="L77" s="4"/>
      <c r="M77" s="4"/>
      <c r="N77" s="4"/>
      <c r="O77" s="4"/>
      <c r="P77" s="4"/>
      <c r="Q77" s="4"/>
      <c r="R77" s="4"/>
      <c r="S77" s="4"/>
      <c r="T77" s="4"/>
      <c r="U77" s="4"/>
      <c r="V77" s="4"/>
    </row>
    <row r="78" spans="1:22" s="6" customFormat="1" outlineLevel="2">
      <c r="A78" s="143" t="s">
        <v>43</v>
      </c>
      <c r="B78" s="144" t="s">
        <v>143</v>
      </c>
      <c r="C78" s="48" t="s">
        <v>6</v>
      </c>
      <c r="D78" s="22">
        <v>24</v>
      </c>
      <c r="E78" s="59"/>
      <c r="F78" s="59"/>
      <c r="G78" s="5"/>
      <c r="H78" s="4"/>
      <c r="I78" s="4"/>
      <c r="J78" s="4"/>
      <c r="K78" s="4"/>
      <c r="L78" s="4"/>
      <c r="M78" s="4"/>
      <c r="N78" s="4"/>
      <c r="O78" s="4"/>
      <c r="P78" s="4"/>
      <c r="Q78" s="4"/>
      <c r="R78" s="4"/>
      <c r="S78" s="4"/>
      <c r="T78" s="4"/>
      <c r="U78" s="4"/>
      <c r="V78" s="4"/>
    </row>
    <row r="79" spans="1:22" s="6" customFormat="1" outlineLevel="2">
      <c r="A79" s="143" t="s">
        <v>44</v>
      </c>
      <c r="B79" s="144" t="s">
        <v>144</v>
      </c>
      <c r="C79" s="48" t="s">
        <v>145</v>
      </c>
      <c r="D79" s="22">
        <v>30</v>
      </c>
      <c r="E79" s="59"/>
      <c r="F79" s="59"/>
      <c r="G79" s="5"/>
      <c r="H79" s="4"/>
      <c r="I79" s="4"/>
      <c r="J79" s="4"/>
      <c r="K79" s="4"/>
      <c r="L79" s="4"/>
      <c r="M79" s="4"/>
      <c r="N79" s="4"/>
      <c r="O79" s="4"/>
      <c r="P79" s="4"/>
      <c r="Q79" s="4"/>
      <c r="R79" s="4"/>
      <c r="S79" s="4"/>
      <c r="T79" s="4"/>
      <c r="U79" s="4"/>
      <c r="V79" s="4"/>
    </row>
    <row r="80" spans="1:22" s="6" customFormat="1" outlineLevel="2">
      <c r="A80" s="143" t="s">
        <v>146</v>
      </c>
      <c r="B80" s="144" t="s">
        <v>105</v>
      </c>
      <c r="C80" s="48" t="s">
        <v>17</v>
      </c>
      <c r="D80" s="23">
        <v>20</v>
      </c>
      <c r="E80" s="61"/>
      <c r="F80" s="61"/>
      <c r="G80" s="5"/>
      <c r="H80" s="4"/>
      <c r="I80" s="4"/>
      <c r="J80" s="4"/>
      <c r="K80" s="4"/>
      <c r="L80" s="4"/>
      <c r="M80" s="4"/>
      <c r="N80" s="4"/>
      <c r="O80" s="4"/>
      <c r="P80" s="4"/>
      <c r="Q80" s="4"/>
      <c r="R80" s="4"/>
      <c r="S80" s="4"/>
      <c r="T80" s="4"/>
      <c r="U80" s="4"/>
      <c r="V80" s="4"/>
    </row>
    <row r="81" spans="1:22" s="6" customFormat="1" ht="15" customHeight="1" outlineLevel="2">
      <c r="A81" s="143" t="s">
        <v>147</v>
      </c>
      <c r="B81" s="115" t="s">
        <v>34</v>
      </c>
      <c r="C81" s="47" t="s">
        <v>20</v>
      </c>
      <c r="D81" s="22">
        <v>1.2</v>
      </c>
      <c r="E81" s="59"/>
      <c r="F81" s="59"/>
      <c r="G81" s="5"/>
      <c r="H81" s="4"/>
      <c r="I81" s="4"/>
      <c r="J81" s="4"/>
      <c r="K81" s="4"/>
      <c r="L81" s="4"/>
      <c r="M81" s="4"/>
      <c r="N81" s="4"/>
      <c r="O81" s="4"/>
      <c r="P81" s="4"/>
      <c r="Q81" s="4"/>
      <c r="R81" s="4"/>
      <c r="S81" s="4"/>
      <c r="T81" s="4"/>
      <c r="U81" s="4"/>
      <c r="V81" s="4"/>
    </row>
    <row r="82" spans="1:22" s="6" customFormat="1" ht="14.25" customHeight="1" outlineLevel="2">
      <c r="A82" s="143" t="s">
        <v>148</v>
      </c>
      <c r="B82" s="115" t="s">
        <v>152</v>
      </c>
      <c r="C82" s="48" t="s">
        <v>15</v>
      </c>
      <c r="D82" s="22">
        <v>0.12</v>
      </c>
      <c r="E82" s="59"/>
      <c r="F82" s="59"/>
      <c r="G82" s="5"/>
      <c r="H82" s="4"/>
      <c r="I82" s="4"/>
      <c r="J82" s="4"/>
      <c r="K82" s="4"/>
      <c r="L82" s="4"/>
      <c r="M82" s="4"/>
      <c r="N82" s="4"/>
      <c r="O82" s="4"/>
      <c r="P82" s="4"/>
      <c r="Q82" s="4"/>
      <c r="R82" s="4"/>
      <c r="S82" s="4"/>
      <c r="T82" s="4"/>
      <c r="U82" s="4"/>
      <c r="V82" s="4"/>
    </row>
    <row r="83" spans="1:22" s="6" customFormat="1" ht="15.6" outlineLevel="2">
      <c r="A83" s="143" t="s">
        <v>150</v>
      </c>
      <c r="B83" s="115" t="s">
        <v>149</v>
      </c>
      <c r="C83" s="47" t="s">
        <v>20</v>
      </c>
      <c r="D83" s="22">
        <v>1.2</v>
      </c>
      <c r="E83" s="59"/>
      <c r="F83" s="59"/>
      <c r="G83" s="5"/>
      <c r="H83" s="4"/>
      <c r="I83" s="4"/>
      <c r="J83" s="4"/>
      <c r="K83" s="4"/>
      <c r="L83" s="4"/>
      <c r="M83" s="4"/>
      <c r="N83" s="4"/>
      <c r="O83" s="4"/>
      <c r="P83" s="4"/>
      <c r="Q83" s="4"/>
      <c r="R83" s="4"/>
      <c r="S83" s="4"/>
      <c r="T83" s="4"/>
      <c r="U83" s="4"/>
      <c r="V83" s="4"/>
    </row>
    <row r="84" spans="1:22" s="6" customFormat="1" ht="15.6" outlineLevel="2">
      <c r="A84" s="143" t="s">
        <v>151</v>
      </c>
      <c r="B84" s="115" t="s">
        <v>35</v>
      </c>
      <c r="C84" s="47" t="s">
        <v>20</v>
      </c>
      <c r="D84" s="22">
        <v>1.2</v>
      </c>
      <c r="E84" s="59"/>
      <c r="F84" s="59"/>
      <c r="G84" s="5"/>
      <c r="H84" s="4"/>
      <c r="I84" s="4"/>
      <c r="J84" s="4"/>
      <c r="K84" s="4"/>
      <c r="L84" s="4"/>
      <c r="M84" s="4"/>
      <c r="N84" s="4"/>
      <c r="O84" s="4"/>
      <c r="P84" s="4"/>
      <c r="Q84" s="4"/>
      <c r="R84" s="4"/>
      <c r="S84" s="4"/>
      <c r="T84" s="4"/>
      <c r="U84" s="4"/>
      <c r="V84" s="4"/>
    </row>
    <row r="85" spans="1:22" s="6" customFormat="1" outlineLevel="2">
      <c r="A85" s="143"/>
      <c r="B85" s="156"/>
      <c r="C85" s="47"/>
      <c r="D85" s="22"/>
      <c r="E85" s="59"/>
      <c r="F85" s="59"/>
      <c r="G85" s="5"/>
      <c r="H85" s="4"/>
      <c r="I85" s="4"/>
      <c r="J85" s="4"/>
      <c r="K85" s="4"/>
      <c r="L85" s="4"/>
      <c r="M85" s="4"/>
      <c r="N85" s="4"/>
      <c r="O85" s="4"/>
      <c r="P85" s="4"/>
      <c r="Q85" s="4"/>
      <c r="R85" s="4"/>
      <c r="S85" s="4"/>
      <c r="T85" s="4"/>
      <c r="U85" s="4"/>
      <c r="V85" s="4"/>
    </row>
    <row r="86" spans="1:22" s="6" customFormat="1" ht="27.75" customHeight="1" outlineLevel="2">
      <c r="A86" s="116" t="s">
        <v>51</v>
      </c>
      <c r="B86" s="112" t="s">
        <v>153</v>
      </c>
      <c r="C86" s="49"/>
      <c r="D86" s="67"/>
      <c r="E86" s="114"/>
      <c r="F86" s="60"/>
      <c r="G86" s="5"/>
      <c r="H86" s="4"/>
      <c r="I86" s="4"/>
      <c r="J86" s="4"/>
      <c r="K86" s="4"/>
      <c r="L86" s="4"/>
      <c r="M86" s="4"/>
      <c r="N86" s="4"/>
      <c r="O86" s="4"/>
      <c r="P86" s="4"/>
      <c r="Q86" s="4"/>
      <c r="R86" s="4"/>
      <c r="S86" s="4"/>
      <c r="T86" s="4"/>
      <c r="U86" s="4"/>
      <c r="V86" s="4"/>
    </row>
    <row r="87" spans="1:22" s="6" customFormat="1" ht="108.75" customHeight="1" outlineLevel="2">
      <c r="A87" s="116"/>
      <c r="B87" s="112" t="s">
        <v>172</v>
      </c>
      <c r="C87" s="46"/>
      <c r="D87" s="21"/>
      <c r="E87" s="58"/>
      <c r="F87" s="58"/>
      <c r="G87" s="5"/>
      <c r="H87" s="4"/>
      <c r="I87" s="4"/>
      <c r="J87" s="4"/>
      <c r="K87" s="4"/>
      <c r="L87" s="4"/>
      <c r="M87" s="4"/>
      <c r="N87" s="4"/>
      <c r="O87" s="4"/>
      <c r="P87" s="4"/>
      <c r="Q87" s="4"/>
      <c r="R87" s="4"/>
      <c r="S87" s="4"/>
      <c r="T87" s="4"/>
      <c r="U87" s="4"/>
      <c r="V87" s="4"/>
    </row>
    <row r="88" spans="1:22" s="6" customFormat="1" outlineLevel="2">
      <c r="A88" s="116"/>
      <c r="B88" s="133" t="s">
        <v>53</v>
      </c>
      <c r="C88" s="103"/>
      <c r="D88" s="141"/>
      <c r="E88" s="108"/>
      <c r="F88" s="58"/>
      <c r="G88" s="5"/>
      <c r="H88" s="4"/>
      <c r="I88" s="4"/>
      <c r="J88" s="4"/>
      <c r="K88" s="4"/>
      <c r="L88" s="4"/>
      <c r="M88" s="4"/>
      <c r="N88" s="4"/>
      <c r="O88" s="4"/>
      <c r="P88" s="4"/>
      <c r="Q88" s="4"/>
      <c r="R88" s="4"/>
      <c r="S88" s="4"/>
      <c r="T88" s="4"/>
      <c r="U88" s="4"/>
      <c r="V88" s="4"/>
    </row>
    <row r="89" spans="1:22" s="6" customFormat="1" ht="15.6" outlineLevel="2">
      <c r="A89" s="143" t="s">
        <v>101</v>
      </c>
      <c r="B89" s="135" t="s">
        <v>171</v>
      </c>
      <c r="C89" s="176" t="s">
        <v>20</v>
      </c>
      <c r="D89" s="175">
        <v>840</v>
      </c>
      <c r="E89" s="177"/>
      <c r="F89" s="61"/>
      <c r="G89" s="5"/>
      <c r="H89" s="4"/>
      <c r="I89" s="4"/>
      <c r="J89" s="4"/>
      <c r="K89" s="4"/>
      <c r="L89" s="4"/>
      <c r="M89" s="4"/>
      <c r="N89" s="4"/>
      <c r="O89" s="4"/>
      <c r="P89" s="4"/>
      <c r="Q89" s="4"/>
      <c r="R89" s="4"/>
      <c r="S89" s="4"/>
      <c r="T89" s="4"/>
      <c r="U89" s="4"/>
      <c r="V89" s="4"/>
    </row>
    <row r="90" spans="1:22" s="6" customFormat="1" ht="15.6" outlineLevel="2">
      <c r="A90" s="143" t="s">
        <v>102</v>
      </c>
      <c r="B90" s="135" t="s">
        <v>174</v>
      </c>
      <c r="C90" s="48" t="s">
        <v>15</v>
      </c>
      <c r="D90" s="67">
        <v>4</v>
      </c>
      <c r="E90" s="114"/>
      <c r="F90" s="60"/>
      <c r="G90" s="5"/>
      <c r="H90" s="4"/>
      <c r="I90" s="4"/>
      <c r="J90" s="4"/>
      <c r="K90" s="4"/>
      <c r="L90" s="4"/>
      <c r="M90" s="4"/>
      <c r="N90" s="4"/>
      <c r="O90" s="4"/>
      <c r="P90" s="4"/>
      <c r="Q90" s="4"/>
      <c r="R90" s="4"/>
      <c r="S90" s="4"/>
      <c r="T90" s="4"/>
      <c r="U90" s="4"/>
      <c r="V90" s="4"/>
    </row>
    <row r="91" spans="1:22" s="6" customFormat="1" outlineLevel="2">
      <c r="A91" s="143"/>
      <c r="B91" s="135"/>
      <c r="C91" s="48"/>
      <c r="D91" s="23"/>
      <c r="E91" s="61"/>
      <c r="F91" s="61"/>
      <c r="G91" s="109"/>
      <c r="H91" s="4"/>
      <c r="I91" s="4"/>
      <c r="J91" s="4"/>
      <c r="K91" s="4"/>
      <c r="L91" s="4"/>
      <c r="M91" s="4"/>
      <c r="N91" s="4"/>
      <c r="O91" s="4"/>
      <c r="P91" s="4"/>
      <c r="Q91" s="4"/>
      <c r="R91" s="4"/>
      <c r="S91" s="4"/>
      <c r="T91" s="4"/>
      <c r="U91" s="4"/>
      <c r="V91" s="4"/>
    </row>
    <row r="92" spans="1:22" s="6" customFormat="1" outlineLevel="2">
      <c r="A92" s="117" t="s">
        <v>55</v>
      </c>
      <c r="B92" s="145" t="s">
        <v>154</v>
      </c>
      <c r="C92" s="103" t="s">
        <v>16</v>
      </c>
      <c r="D92" s="104">
        <v>1.1000000000000001</v>
      </c>
      <c r="E92" s="108"/>
      <c r="F92" s="58"/>
      <c r="G92" s="109"/>
      <c r="H92" s="4"/>
      <c r="I92" s="4"/>
      <c r="J92" s="4"/>
      <c r="K92" s="4"/>
      <c r="L92" s="4"/>
      <c r="M92" s="4"/>
      <c r="N92" s="4"/>
      <c r="O92" s="4"/>
      <c r="P92" s="4"/>
      <c r="Q92" s="4"/>
      <c r="R92" s="4"/>
      <c r="S92" s="4"/>
      <c r="T92" s="4"/>
      <c r="U92" s="4"/>
      <c r="V92" s="4"/>
    </row>
    <row r="93" spans="1:22" s="6" customFormat="1" ht="288" customHeight="1" outlineLevel="2">
      <c r="A93" s="116"/>
      <c r="B93" s="154" t="s">
        <v>223</v>
      </c>
      <c r="C93" s="103"/>
      <c r="D93" s="104"/>
      <c r="E93" s="108"/>
      <c r="F93" s="58"/>
      <c r="G93" s="109"/>
      <c r="H93" s="4"/>
      <c r="I93" s="4"/>
      <c r="J93" s="4"/>
      <c r="K93" s="4"/>
      <c r="L93" s="4"/>
      <c r="M93" s="4"/>
      <c r="N93" s="4"/>
      <c r="O93" s="4"/>
      <c r="P93" s="4"/>
      <c r="Q93" s="4"/>
      <c r="R93" s="4"/>
      <c r="S93" s="4"/>
      <c r="T93" s="4"/>
      <c r="U93" s="4"/>
      <c r="V93" s="4"/>
    </row>
    <row r="94" spans="1:22" s="6" customFormat="1" ht="355.5" customHeight="1" outlineLevel="2">
      <c r="A94" s="116"/>
      <c r="B94" s="154" t="s">
        <v>224</v>
      </c>
      <c r="C94" s="103"/>
      <c r="D94" s="104"/>
      <c r="E94" s="108"/>
      <c r="F94" s="58"/>
      <c r="G94" s="109"/>
      <c r="H94" s="4"/>
      <c r="I94" s="4"/>
      <c r="J94" s="4"/>
      <c r="K94" s="4"/>
      <c r="L94" s="4"/>
      <c r="M94" s="4"/>
      <c r="N94" s="4"/>
      <c r="O94" s="4"/>
      <c r="P94" s="4"/>
      <c r="Q94" s="4"/>
      <c r="R94" s="4"/>
      <c r="S94" s="4"/>
      <c r="T94" s="4"/>
      <c r="U94" s="4"/>
      <c r="V94" s="4"/>
    </row>
    <row r="95" spans="1:22" s="6" customFormat="1" outlineLevel="2">
      <c r="A95" s="116"/>
      <c r="B95" s="133" t="s">
        <v>157</v>
      </c>
      <c r="C95" s="103"/>
      <c r="D95" s="104"/>
      <c r="E95" s="108"/>
      <c r="F95" s="58"/>
      <c r="G95" s="109"/>
      <c r="H95" s="4"/>
      <c r="I95" s="4"/>
      <c r="J95" s="4"/>
      <c r="K95" s="4"/>
      <c r="L95" s="4"/>
      <c r="M95" s="4"/>
      <c r="N95" s="4"/>
      <c r="O95" s="4"/>
      <c r="P95" s="4"/>
      <c r="Q95" s="4"/>
      <c r="R95" s="4"/>
      <c r="S95" s="4"/>
      <c r="T95" s="4"/>
      <c r="U95" s="4"/>
      <c r="V95" s="4"/>
    </row>
    <row r="96" spans="1:22" s="6" customFormat="1" outlineLevel="2">
      <c r="A96" s="143"/>
      <c r="B96" s="135"/>
      <c r="C96" s="48"/>
      <c r="D96" s="23"/>
      <c r="E96" s="61"/>
      <c r="F96" s="61"/>
      <c r="G96" s="109"/>
      <c r="H96" s="4"/>
      <c r="I96" s="4"/>
      <c r="J96" s="4"/>
      <c r="K96" s="4"/>
      <c r="L96" s="4"/>
      <c r="M96" s="4"/>
      <c r="N96" s="4"/>
      <c r="O96" s="4"/>
      <c r="P96" s="4"/>
      <c r="Q96" s="4"/>
      <c r="R96" s="4"/>
      <c r="S96" s="4"/>
      <c r="T96" s="4"/>
      <c r="U96" s="4"/>
      <c r="V96" s="4"/>
    </row>
    <row r="97" spans="1:22" s="6" customFormat="1" ht="25.5" customHeight="1" outlineLevel="2">
      <c r="A97" s="116" t="s">
        <v>65</v>
      </c>
      <c r="B97" s="112" t="s">
        <v>159</v>
      </c>
      <c r="C97" s="49"/>
      <c r="D97" s="67"/>
      <c r="E97" s="114"/>
      <c r="F97" s="60"/>
      <c r="G97" s="109"/>
      <c r="H97" s="4"/>
      <c r="I97" s="4"/>
      <c r="J97" s="4"/>
      <c r="K97" s="4"/>
      <c r="L97" s="4"/>
      <c r="M97" s="4"/>
      <c r="N97" s="4"/>
      <c r="O97" s="4"/>
      <c r="P97" s="4"/>
      <c r="Q97" s="4"/>
      <c r="R97" s="4"/>
      <c r="S97" s="4"/>
      <c r="T97" s="4"/>
      <c r="U97" s="4"/>
      <c r="V97" s="4"/>
    </row>
    <row r="98" spans="1:22" s="6" customFormat="1" ht="269.25" customHeight="1" outlineLevel="2">
      <c r="A98" s="116"/>
      <c r="B98" s="112" t="s">
        <v>225</v>
      </c>
      <c r="C98" s="103"/>
      <c r="D98" s="104"/>
      <c r="E98" s="108"/>
      <c r="F98" s="58"/>
      <c r="G98" s="109"/>
      <c r="H98" s="4"/>
      <c r="I98" s="4"/>
      <c r="J98" s="4"/>
      <c r="K98" s="4"/>
      <c r="L98" s="4"/>
      <c r="M98" s="4"/>
      <c r="N98" s="4"/>
      <c r="O98" s="4"/>
      <c r="P98" s="4"/>
      <c r="Q98" s="4"/>
      <c r="R98" s="4"/>
      <c r="S98" s="4"/>
      <c r="T98" s="4"/>
      <c r="U98" s="4"/>
      <c r="V98" s="4"/>
    </row>
    <row r="99" spans="1:22" s="6" customFormat="1" outlineLevel="2">
      <c r="A99" s="116"/>
      <c r="B99" s="133" t="s">
        <v>59</v>
      </c>
      <c r="C99" s="103"/>
      <c r="D99" s="104"/>
      <c r="E99" s="58"/>
      <c r="F99" s="58"/>
      <c r="G99" s="5"/>
      <c r="H99" s="4"/>
      <c r="I99" s="4"/>
      <c r="J99" s="4"/>
      <c r="K99" s="4"/>
      <c r="L99" s="4"/>
      <c r="M99" s="4"/>
      <c r="N99" s="4"/>
      <c r="O99" s="4"/>
      <c r="P99" s="4"/>
      <c r="Q99" s="4"/>
      <c r="R99" s="4"/>
      <c r="S99" s="4"/>
      <c r="T99" s="4"/>
      <c r="U99" s="4"/>
      <c r="V99" s="4"/>
    </row>
    <row r="100" spans="1:22" s="6" customFormat="1" ht="15.6" outlineLevel="2">
      <c r="A100" s="143" t="s">
        <v>110</v>
      </c>
      <c r="B100" s="135" t="s">
        <v>58</v>
      </c>
      <c r="C100" s="48" t="s">
        <v>20</v>
      </c>
      <c r="D100" s="23">
        <v>0.1</v>
      </c>
      <c r="E100" s="61"/>
      <c r="F100" s="61"/>
      <c r="G100" s="5"/>
      <c r="H100" s="4"/>
      <c r="I100" s="4"/>
      <c r="J100" s="4"/>
      <c r="K100" s="4"/>
      <c r="L100" s="4"/>
      <c r="M100" s="4"/>
      <c r="N100" s="4"/>
      <c r="O100" s="4"/>
      <c r="P100" s="4"/>
      <c r="Q100" s="4"/>
      <c r="R100" s="4"/>
      <c r="S100" s="4"/>
      <c r="T100" s="4"/>
      <c r="U100" s="4"/>
      <c r="V100" s="4"/>
    </row>
    <row r="101" spans="1:22" s="6" customFormat="1" ht="15.6" outlineLevel="2">
      <c r="A101" s="143" t="s">
        <v>111</v>
      </c>
      <c r="B101" s="135" t="s">
        <v>60</v>
      </c>
      <c r="C101" s="48" t="s">
        <v>20</v>
      </c>
      <c r="D101" s="23">
        <v>0.1</v>
      </c>
      <c r="E101" s="61"/>
      <c r="F101" s="61"/>
      <c r="G101" s="5"/>
      <c r="H101" s="4"/>
      <c r="I101" s="4"/>
      <c r="J101" s="4"/>
      <c r="K101" s="4"/>
      <c r="L101" s="4"/>
      <c r="M101" s="4"/>
      <c r="N101" s="4"/>
      <c r="O101" s="4"/>
      <c r="P101" s="4"/>
      <c r="Q101" s="4"/>
      <c r="R101" s="4"/>
      <c r="S101" s="4"/>
      <c r="T101" s="4"/>
      <c r="U101" s="4"/>
      <c r="V101" s="4"/>
    </row>
    <row r="102" spans="1:22" s="6" customFormat="1" ht="16.5" customHeight="1" outlineLevel="2">
      <c r="A102" s="143" t="s">
        <v>112</v>
      </c>
      <c r="B102" s="135" t="s">
        <v>192</v>
      </c>
      <c r="C102" s="48" t="s">
        <v>20</v>
      </c>
      <c r="D102" s="23">
        <v>0.1</v>
      </c>
      <c r="E102" s="61"/>
      <c r="F102" s="61"/>
      <c r="G102" s="5"/>
      <c r="H102" s="4"/>
      <c r="I102" s="4"/>
      <c r="J102" s="4"/>
      <c r="K102" s="4"/>
      <c r="L102" s="4"/>
      <c r="M102" s="4"/>
      <c r="N102" s="4"/>
      <c r="O102" s="4"/>
      <c r="P102" s="4"/>
      <c r="Q102" s="4"/>
      <c r="R102" s="4"/>
      <c r="S102" s="4"/>
      <c r="T102" s="4"/>
      <c r="U102" s="4"/>
      <c r="V102" s="4"/>
    </row>
    <row r="103" spans="1:22" s="6" customFormat="1" ht="15.6" outlineLevel="2">
      <c r="A103" s="143" t="s">
        <v>113</v>
      </c>
      <c r="B103" s="135" t="s">
        <v>61</v>
      </c>
      <c r="C103" s="48" t="s">
        <v>20</v>
      </c>
      <c r="D103" s="23">
        <v>0.1</v>
      </c>
      <c r="E103" s="61"/>
      <c r="F103" s="61"/>
      <c r="G103" s="5"/>
      <c r="H103" s="4"/>
      <c r="I103" s="4"/>
      <c r="J103" s="4"/>
      <c r="K103" s="4"/>
      <c r="L103" s="4"/>
      <c r="M103" s="4"/>
      <c r="N103" s="4"/>
      <c r="O103" s="4"/>
      <c r="P103" s="4"/>
      <c r="Q103" s="4"/>
      <c r="R103" s="4"/>
      <c r="S103" s="4"/>
      <c r="T103" s="4"/>
      <c r="U103" s="4"/>
      <c r="V103" s="4"/>
    </row>
    <row r="104" spans="1:22" s="6" customFormat="1" outlineLevel="2">
      <c r="A104" s="143"/>
      <c r="B104" s="135"/>
      <c r="C104" s="48"/>
      <c r="D104" s="23"/>
      <c r="E104" s="61"/>
      <c r="F104" s="61"/>
      <c r="G104" s="5"/>
      <c r="H104" s="4"/>
      <c r="I104" s="4"/>
      <c r="J104" s="4"/>
      <c r="K104" s="4"/>
      <c r="L104" s="4"/>
      <c r="M104" s="4"/>
      <c r="N104" s="4"/>
      <c r="O104" s="4"/>
      <c r="P104" s="4"/>
      <c r="Q104" s="4"/>
      <c r="R104" s="4"/>
      <c r="S104" s="4"/>
      <c r="T104" s="4"/>
      <c r="U104" s="4"/>
      <c r="V104" s="4"/>
    </row>
    <row r="105" spans="1:22" s="6" customFormat="1" ht="27" customHeight="1" outlineLevel="2">
      <c r="A105" s="116" t="s">
        <v>70</v>
      </c>
      <c r="B105" s="112" t="s">
        <v>118</v>
      </c>
      <c r="C105" s="49"/>
      <c r="D105" s="67"/>
      <c r="E105" s="114"/>
      <c r="F105" s="60"/>
      <c r="G105" s="5"/>
      <c r="H105" s="4"/>
      <c r="I105" s="4"/>
      <c r="J105" s="4"/>
      <c r="K105" s="4"/>
      <c r="L105" s="4"/>
      <c r="M105" s="4"/>
      <c r="N105" s="4"/>
      <c r="O105" s="4"/>
      <c r="P105" s="4"/>
      <c r="Q105" s="4"/>
      <c r="R105" s="4"/>
      <c r="S105" s="4"/>
      <c r="T105" s="4"/>
      <c r="U105" s="4"/>
      <c r="V105" s="4"/>
    </row>
    <row r="106" spans="1:22" s="6" customFormat="1" ht="224.25" customHeight="1" outlineLevel="2">
      <c r="A106" s="116"/>
      <c r="B106" s="112" t="s">
        <v>160</v>
      </c>
      <c r="C106" s="46"/>
      <c r="D106" s="21"/>
      <c r="E106" s="58"/>
      <c r="F106" s="58"/>
      <c r="G106" s="5"/>
      <c r="H106" s="4"/>
      <c r="I106" s="4"/>
      <c r="J106" s="4"/>
      <c r="K106" s="4"/>
      <c r="L106" s="4"/>
      <c r="M106" s="4"/>
      <c r="N106" s="4"/>
      <c r="O106" s="4"/>
      <c r="P106" s="4"/>
      <c r="Q106" s="4"/>
      <c r="R106" s="4"/>
      <c r="S106" s="4"/>
      <c r="T106" s="4"/>
      <c r="U106" s="4"/>
      <c r="V106" s="4"/>
    </row>
    <row r="107" spans="1:22" s="6" customFormat="1" outlineLevel="2">
      <c r="A107" s="116"/>
      <c r="B107" s="133" t="s">
        <v>59</v>
      </c>
      <c r="C107" s="103"/>
      <c r="D107" s="104"/>
      <c r="E107" s="58"/>
      <c r="F107" s="58"/>
      <c r="G107" s="5"/>
      <c r="H107" s="4"/>
      <c r="I107" s="4"/>
      <c r="J107" s="4"/>
      <c r="K107" s="4"/>
      <c r="L107" s="4"/>
      <c r="M107" s="4"/>
      <c r="N107" s="4"/>
      <c r="O107" s="4"/>
      <c r="P107" s="4"/>
      <c r="Q107" s="4"/>
      <c r="R107" s="4"/>
      <c r="S107" s="4"/>
      <c r="T107" s="4"/>
      <c r="U107" s="4"/>
      <c r="V107" s="4"/>
    </row>
    <row r="108" spans="1:22" s="6" customFormat="1" ht="15.6" outlineLevel="2">
      <c r="A108" s="143" t="s">
        <v>114</v>
      </c>
      <c r="B108" s="135" t="s">
        <v>58</v>
      </c>
      <c r="C108" s="48" t="s">
        <v>20</v>
      </c>
      <c r="D108" s="23">
        <v>0.1</v>
      </c>
      <c r="E108" s="61"/>
      <c r="F108" s="61"/>
      <c r="G108" s="5"/>
      <c r="H108" s="4"/>
      <c r="I108" s="4"/>
      <c r="J108" s="4"/>
      <c r="K108" s="4"/>
      <c r="L108" s="4"/>
      <c r="M108" s="4"/>
      <c r="N108" s="4"/>
      <c r="O108" s="4"/>
      <c r="P108" s="4"/>
      <c r="Q108" s="4"/>
      <c r="R108" s="4"/>
      <c r="S108" s="4"/>
      <c r="T108" s="4"/>
      <c r="U108" s="4"/>
      <c r="V108" s="4"/>
    </row>
    <row r="109" spans="1:22" s="6" customFormat="1" ht="15.6" outlineLevel="2">
      <c r="A109" s="143" t="s">
        <v>115</v>
      </c>
      <c r="B109" s="135" t="s">
        <v>60</v>
      </c>
      <c r="C109" s="48" t="s">
        <v>20</v>
      </c>
      <c r="D109" s="23">
        <v>0.1</v>
      </c>
      <c r="E109" s="61"/>
      <c r="F109" s="61"/>
      <c r="G109" s="5"/>
      <c r="H109" s="4"/>
      <c r="I109" s="4"/>
      <c r="J109" s="4"/>
      <c r="K109" s="4"/>
      <c r="L109" s="4"/>
      <c r="M109" s="4"/>
      <c r="N109" s="4"/>
      <c r="O109" s="4"/>
      <c r="P109" s="4"/>
      <c r="Q109" s="4"/>
      <c r="R109" s="4"/>
      <c r="S109" s="4"/>
      <c r="T109" s="4"/>
      <c r="U109" s="4"/>
      <c r="V109" s="4"/>
    </row>
    <row r="110" spans="1:22" s="6" customFormat="1" ht="15.6" outlineLevel="2">
      <c r="A110" s="143" t="s">
        <v>116</v>
      </c>
      <c r="B110" s="135" t="s">
        <v>117</v>
      </c>
      <c r="C110" s="48" t="s">
        <v>20</v>
      </c>
      <c r="D110" s="23">
        <v>0.1</v>
      </c>
      <c r="E110" s="61"/>
      <c r="F110" s="61"/>
      <c r="G110" s="5"/>
      <c r="H110" s="4"/>
      <c r="I110" s="4"/>
      <c r="J110" s="4"/>
      <c r="K110" s="4"/>
      <c r="L110" s="4"/>
      <c r="M110" s="4"/>
      <c r="N110" s="4"/>
      <c r="O110" s="4"/>
      <c r="P110" s="4"/>
      <c r="Q110" s="4"/>
      <c r="R110" s="4"/>
      <c r="S110" s="4"/>
      <c r="T110" s="4"/>
      <c r="U110" s="4"/>
      <c r="V110" s="4"/>
    </row>
    <row r="111" spans="1:22" s="6" customFormat="1" outlineLevel="2">
      <c r="A111" s="143"/>
      <c r="B111" s="135"/>
      <c r="C111" s="48"/>
      <c r="D111" s="23"/>
      <c r="E111" s="61"/>
      <c r="F111" s="61"/>
      <c r="G111" s="5"/>
      <c r="H111" s="4"/>
      <c r="I111" s="4"/>
      <c r="J111" s="4"/>
      <c r="K111" s="4"/>
      <c r="L111" s="4"/>
      <c r="M111" s="4"/>
      <c r="N111" s="4"/>
      <c r="O111" s="4"/>
      <c r="P111" s="4"/>
      <c r="Q111" s="4"/>
      <c r="R111" s="4"/>
      <c r="S111" s="4"/>
      <c r="T111" s="4"/>
      <c r="U111" s="4"/>
      <c r="V111" s="4"/>
    </row>
    <row r="112" spans="1:22" s="6" customFormat="1" ht="26.4" outlineLevel="2">
      <c r="A112" s="116" t="s">
        <v>72</v>
      </c>
      <c r="B112" s="145" t="s">
        <v>121</v>
      </c>
      <c r="C112" s="45"/>
      <c r="D112" s="27"/>
      <c r="E112" s="60"/>
      <c r="F112" s="60"/>
      <c r="G112" s="5"/>
      <c r="H112" s="4"/>
      <c r="I112" s="4"/>
      <c r="J112" s="4"/>
      <c r="K112" s="4"/>
      <c r="L112" s="4"/>
      <c r="M112" s="4"/>
      <c r="N112" s="4"/>
      <c r="O112" s="4"/>
      <c r="P112" s="4"/>
      <c r="Q112" s="4"/>
      <c r="R112" s="4"/>
      <c r="S112" s="4"/>
      <c r="T112" s="4"/>
      <c r="U112" s="4"/>
      <c r="V112" s="4"/>
    </row>
    <row r="113" spans="1:22" s="6" customFormat="1" ht="240" customHeight="1" outlineLevel="2">
      <c r="A113" s="116"/>
      <c r="B113" s="154" t="s">
        <v>162</v>
      </c>
      <c r="C113" s="103"/>
      <c r="D113" s="104"/>
      <c r="E113" s="108"/>
      <c r="F113" s="58"/>
      <c r="G113" s="5"/>
      <c r="H113" s="4"/>
      <c r="I113" s="4"/>
      <c r="J113" s="4"/>
      <c r="K113" s="4"/>
      <c r="L113" s="4"/>
      <c r="M113" s="4"/>
      <c r="N113" s="4"/>
      <c r="O113" s="4"/>
      <c r="P113" s="4"/>
      <c r="Q113" s="4"/>
      <c r="R113" s="4"/>
      <c r="S113" s="4"/>
      <c r="T113" s="4"/>
      <c r="U113" s="4"/>
      <c r="V113" s="4"/>
    </row>
    <row r="114" spans="1:22" s="6" customFormat="1" ht="26.4" outlineLevel="2">
      <c r="A114" s="159"/>
      <c r="B114" s="158" t="s">
        <v>123</v>
      </c>
      <c r="C114" s="47"/>
      <c r="D114" s="104"/>
      <c r="E114" s="108"/>
      <c r="F114" s="58"/>
      <c r="G114" s="109"/>
      <c r="H114" s="4"/>
      <c r="I114" s="4"/>
      <c r="J114" s="4"/>
      <c r="K114" s="4"/>
      <c r="L114" s="4"/>
      <c r="M114" s="4"/>
      <c r="N114" s="4"/>
      <c r="O114" s="4"/>
      <c r="P114" s="4"/>
      <c r="Q114" s="4"/>
      <c r="R114" s="4"/>
      <c r="S114" s="4"/>
      <c r="T114" s="4"/>
      <c r="U114" s="4"/>
      <c r="V114" s="4"/>
    </row>
    <row r="115" spans="1:22" s="6" customFormat="1" ht="26.4" outlineLevel="2">
      <c r="A115" s="157" t="s">
        <v>122</v>
      </c>
      <c r="B115" s="135" t="s">
        <v>125</v>
      </c>
      <c r="C115" s="48" t="s">
        <v>17</v>
      </c>
      <c r="D115" s="23">
        <v>350</v>
      </c>
      <c r="E115" s="61"/>
      <c r="F115" s="61"/>
      <c r="G115" s="5"/>
      <c r="H115" s="4"/>
      <c r="I115" s="4"/>
      <c r="J115" s="4"/>
      <c r="K115" s="4"/>
      <c r="L115" s="4"/>
      <c r="M115" s="4"/>
      <c r="N115" s="4"/>
      <c r="O115" s="4"/>
      <c r="P115" s="4"/>
      <c r="Q115" s="4"/>
      <c r="R115" s="4"/>
      <c r="S115" s="4"/>
      <c r="T115" s="4"/>
      <c r="U115" s="4"/>
      <c r="V115" s="4"/>
    </row>
    <row r="116" spans="1:22" s="6" customFormat="1" outlineLevel="2">
      <c r="A116" s="157" t="s">
        <v>124</v>
      </c>
      <c r="B116" s="145" t="s">
        <v>126</v>
      </c>
      <c r="C116" s="103" t="s">
        <v>245</v>
      </c>
      <c r="D116" s="23">
        <v>100</v>
      </c>
      <c r="E116" s="61"/>
      <c r="F116" s="61"/>
      <c r="G116" s="5"/>
      <c r="H116" s="4"/>
      <c r="I116" s="4"/>
      <c r="J116" s="4"/>
      <c r="K116" s="4"/>
      <c r="L116" s="4"/>
      <c r="M116" s="4"/>
      <c r="N116" s="4"/>
      <c r="O116" s="4"/>
      <c r="P116" s="4"/>
      <c r="Q116" s="4"/>
      <c r="R116" s="4"/>
      <c r="S116" s="4"/>
      <c r="T116" s="4"/>
      <c r="U116" s="4"/>
      <c r="V116" s="4"/>
    </row>
    <row r="117" spans="1:22" s="6" customFormat="1" outlineLevel="2">
      <c r="A117" s="143"/>
      <c r="B117" s="135"/>
      <c r="C117" s="48"/>
      <c r="D117" s="23"/>
      <c r="E117" s="61"/>
      <c r="F117" s="61"/>
      <c r="G117" s="5"/>
      <c r="H117" s="4"/>
      <c r="I117" s="4"/>
      <c r="J117" s="4"/>
      <c r="K117" s="4"/>
      <c r="L117" s="4"/>
      <c r="M117" s="4"/>
      <c r="N117" s="4"/>
      <c r="O117" s="4"/>
      <c r="P117" s="4"/>
      <c r="Q117" s="4"/>
      <c r="R117" s="4"/>
      <c r="S117" s="4"/>
      <c r="T117" s="4"/>
      <c r="U117" s="4"/>
      <c r="V117" s="4"/>
    </row>
    <row r="118" spans="1:22" s="6" customFormat="1" ht="26.4" outlineLevel="2">
      <c r="A118" s="116" t="s">
        <v>77</v>
      </c>
      <c r="B118" s="145" t="s">
        <v>163</v>
      </c>
      <c r="C118" s="45"/>
      <c r="D118" s="27"/>
      <c r="E118" s="60"/>
      <c r="F118" s="60"/>
      <c r="G118" s="5"/>
      <c r="H118" s="4"/>
      <c r="I118" s="4"/>
      <c r="J118" s="4"/>
      <c r="K118" s="4"/>
      <c r="L118" s="4"/>
      <c r="M118" s="4"/>
      <c r="N118" s="4"/>
      <c r="O118" s="4"/>
      <c r="P118" s="4"/>
      <c r="Q118" s="4"/>
      <c r="R118" s="4"/>
      <c r="S118" s="4"/>
      <c r="T118" s="4"/>
      <c r="U118" s="4"/>
      <c r="V118" s="4"/>
    </row>
    <row r="119" spans="1:22" s="6" customFormat="1" ht="256.5" customHeight="1" outlineLevel="2">
      <c r="A119" s="116"/>
      <c r="B119" s="154" t="s">
        <v>240</v>
      </c>
      <c r="C119" s="103"/>
      <c r="D119" s="104"/>
      <c r="E119" s="108"/>
      <c r="F119" s="58"/>
      <c r="G119" s="5"/>
      <c r="H119" s="4"/>
      <c r="I119" s="4"/>
      <c r="J119" s="4"/>
      <c r="K119" s="4"/>
      <c r="L119" s="4"/>
      <c r="M119" s="4"/>
      <c r="N119" s="4"/>
      <c r="O119" s="4"/>
      <c r="P119" s="4"/>
      <c r="Q119" s="4"/>
      <c r="R119" s="4"/>
      <c r="S119" s="4"/>
      <c r="T119" s="4"/>
      <c r="U119" s="4"/>
      <c r="V119" s="4"/>
    </row>
    <row r="120" spans="1:22" s="6" customFormat="1" ht="26.25" customHeight="1" outlineLevel="2">
      <c r="A120" s="116"/>
      <c r="B120" s="145" t="s">
        <v>185</v>
      </c>
      <c r="C120" s="103"/>
      <c r="D120" s="104"/>
      <c r="E120" s="108"/>
      <c r="F120" s="58"/>
      <c r="G120" s="5"/>
      <c r="H120" s="4"/>
      <c r="I120" s="4"/>
      <c r="J120" s="4"/>
      <c r="K120" s="4"/>
      <c r="L120" s="4"/>
      <c r="M120" s="4"/>
      <c r="N120" s="4"/>
      <c r="O120" s="4"/>
      <c r="P120" s="4"/>
      <c r="Q120" s="4"/>
      <c r="R120" s="4"/>
      <c r="S120" s="4"/>
      <c r="T120" s="4"/>
      <c r="U120" s="4"/>
      <c r="V120" s="4"/>
    </row>
    <row r="121" spans="1:22" s="6" customFormat="1" outlineLevel="2">
      <c r="A121" s="161" t="s">
        <v>169</v>
      </c>
      <c r="B121" s="162" t="s">
        <v>186</v>
      </c>
      <c r="C121" s="45" t="s">
        <v>16</v>
      </c>
      <c r="D121" s="27">
        <v>2</v>
      </c>
      <c r="E121" s="60"/>
      <c r="F121" s="60"/>
      <c r="G121" s="5"/>
      <c r="H121" s="4"/>
      <c r="I121" s="4"/>
      <c r="J121" s="4"/>
      <c r="K121" s="4"/>
      <c r="L121" s="4"/>
      <c r="M121" s="4"/>
      <c r="N121" s="4"/>
      <c r="O121" s="4"/>
      <c r="P121" s="4"/>
      <c r="Q121" s="4"/>
      <c r="R121" s="4"/>
      <c r="S121" s="4"/>
      <c r="T121" s="4"/>
      <c r="U121" s="4"/>
      <c r="V121" s="4"/>
    </row>
    <row r="122" spans="1:22" s="6" customFormat="1" outlineLevel="2">
      <c r="A122" s="143" t="s">
        <v>170</v>
      </c>
      <c r="B122" s="13" t="s">
        <v>176</v>
      </c>
      <c r="C122" s="45" t="s">
        <v>17</v>
      </c>
      <c r="D122" s="27">
        <v>29</v>
      </c>
      <c r="E122" s="60"/>
      <c r="F122" s="60"/>
      <c r="G122" s="5"/>
      <c r="H122" s="4"/>
      <c r="I122" s="4"/>
      <c r="J122" s="4"/>
      <c r="K122" s="4"/>
      <c r="L122" s="4"/>
      <c r="M122" s="4"/>
      <c r="N122" s="4"/>
      <c r="O122" s="4"/>
      <c r="P122" s="4"/>
      <c r="Q122" s="4"/>
      <c r="R122" s="4"/>
      <c r="S122" s="4"/>
      <c r="T122" s="4"/>
      <c r="U122" s="4"/>
      <c r="V122" s="4"/>
    </row>
    <row r="123" spans="1:22" s="6" customFormat="1" outlineLevel="2">
      <c r="A123" s="143"/>
      <c r="B123" s="135"/>
      <c r="C123" s="48"/>
      <c r="D123" s="23"/>
      <c r="E123" s="61"/>
      <c r="F123" s="61"/>
      <c r="G123" s="5"/>
      <c r="H123" s="4"/>
      <c r="I123" s="4"/>
      <c r="J123" s="4"/>
      <c r="K123" s="4"/>
      <c r="L123" s="4"/>
      <c r="M123" s="4"/>
      <c r="N123" s="4"/>
      <c r="O123" s="4"/>
      <c r="P123" s="4"/>
      <c r="Q123" s="4"/>
      <c r="R123" s="4"/>
      <c r="S123" s="4"/>
      <c r="T123" s="4"/>
      <c r="U123" s="4"/>
      <c r="V123" s="4"/>
    </row>
    <row r="124" spans="1:22" s="6" customFormat="1" ht="26.4" outlineLevel="2">
      <c r="A124" s="116" t="s">
        <v>79</v>
      </c>
      <c r="B124" s="122" t="s">
        <v>127</v>
      </c>
      <c r="C124" s="45" t="s">
        <v>16</v>
      </c>
      <c r="D124" s="27">
        <v>1.6</v>
      </c>
      <c r="E124" s="60"/>
      <c r="F124" s="60"/>
      <c r="G124" s="5"/>
      <c r="H124" s="4"/>
      <c r="I124" s="4"/>
      <c r="J124" s="4"/>
      <c r="K124" s="4"/>
      <c r="L124" s="4"/>
      <c r="M124" s="4"/>
      <c r="N124" s="4"/>
      <c r="O124" s="4"/>
      <c r="P124" s="4"/>
      <c r="Q124" s="4"/>
      <c r="R124" s="4"/>
      <c r="S124" s="4"/>
      <c r="T124" s="4"/>
      <c r="U124" s="4"/>
      <c r="V124" s="4"/>
    </row>
    <row r="125" spans="1:22" s="6" customFormat="1" ht="90.75" customHeight="1" outlineLevel="2">
      <c r="A125" s="116"/>
      <c r="B125" s="160" t="s">
        <v>241</v>
      </c>
      <c r="C125" s="46"/>
      <c r="D125" s="104"/>
      <c r="E125" s="108"/>
      <c r="F125" s="58"/>
      <c r="G125" s="5"/>
      <c r="H125" s="4"/>
      <c r="I125" s="4"/>
      <c r="J125" s="4"/>
      <c r="K125" s="4"/>
      <c r="L125" s="4"/>
      <c r="M125" s="4"/>
      <c r="N125" s="4"/>
      <c r="O125" s="4"/>
      <c r="P125" s="4"/>
      <c r="Q125" s="4"/>
      <c r="R125" s="4"/>
      <c r="S125" s="4"/>
      <c r="T125" s="4"/>
      <c r="U125" s="4"/>
      <c r="V125" s="4"/>
    </row>
    <row r="126" spans="1:22" s="6" customFormat="1" outlineLevel="2">
      <c r="A126" s="116"/>
      <c r="B126" s="110" t="s">
        <v>128</v>
      </c>
      <c r="C126" s="46"/>
      <c r="D126" s="104"/>
      <c r="E126" s="108"/>
      <c r="F126" s="58"/>
      <c r="G126" s="5"/>
      <c r="H126" s="4"/>
      <c r="I126" s="4"/>
      <c r="J126" s="4"/>
      <c r="K126" s="4"/>
      <c r="L126" s="4"/>
      <c r="M126" s="4"/>
      <c r="N126" s="4"/>
      <c r="O126" s="4"/>
      <c r="P126" s="4"/>
      <c r="Q126" s="4"/>
      <c r="R126" s="4"/>
      <c r="S126" s="4"/>
      <c r="T126" s="4"/>
      <c r="U126" s="4"/>
      <c r="V126" s="4"/>
    </row>
    <row r="127" spans="1:22" s="6" customFormat="1" outlineLevel="2">
      <c r="A127" s="143"/>
      <c r="B127" s="135"/>
      <c r="C127" s="48"/>
      <c r="D127" s="23"/>
      <c r="E127" s="61"/>
      <c r="F127" s="61"/>
      <c r="G127" s="5"/>
      <c r="H127" s="4"/>
      <c r="I127" s="4"/>
      <c r="J127" s="4"/>
      <c r="K127" s="4"/>
      <c r="L127" s="4"/>
      <c r="M127" s="4"/>
      <c r="N127" s="4"/>
      <c r="O127" s="4"/>
      <c r="P127" s="4"/>
      <c r="Q127" s="4"/>
      <c r="R127" s="4"/>
      <c r="S127" s="4"/>
      <c r="T127" s="4"/>
      <c r="U127" s="4"/>
      <c r="V127" s="4"/>
    </row>
    <row r="128" spans="1:22" s="6" customFormat="1" ht="26.4" outlineLevel="2">
      <c r="A128" s="116" t="s">
        <v>81</v>
      </c>
      <c r="B128" s="145" t="s">
        <v>73</v>
      </c>
      <c r="C128" s="45" t="s">
        <v>18</v>
      </c>
      <c r="D128" s="27">
        <v>20</v>
      </c>
      <c r="E128" s="60"/>
      <c r="F128" s="60"/>
      <c r="G128" s="5"/>
      <c r="H128" s="4"/>
      <c r="I128" s="4"/>
      <c r="J128" s="4"/>
      <c r="K128" s="4"/>
      <c r="L128" s="4"/>
      <c r="M128" s="4"/>
      <c r="N128" s="4"/>
      <c r="O128" s="4"/>
      <c r="P128" s="4"/>
      <c r="Q128" s="4"/>
      <c r="R128" s="4"/>
      <c r="S128" s="4"/>
      <c r="T128" s="4"/>
      <c r="U128" s="4"/>
      <c r="V128" s="4"/>
    </row>
    <row r="129" spans="1:22" s="6" customFormat="1" ht="79.5" customHeight="1" outlineLevel="2">
      <c r="A129" s="116"/>
      <c r="B129" s="145" t="s">
        <v>76</v>
      </c>
      <c r="C129" s="103"/>
      <c r="D129" s="104"/>
      <c r="E129" s="108"/>
      <c r="F129" s="58"/>
      <c r="G129" s="5"/>
      <c r="H129" s="4"/>
      <c r="I129" s="4"/>
      <c r="J129" s="4"/>
      <c r="K129" s="4"/>
      <c r="L129" s="4"/>
      <c r="M129" s="4"/>
      <c r="N129" s="4"/>
      <c r="O129" s="4"/>
      <c r="P129" s="4"/>
      <c r="Q129" s="4"/>
      <c r="R129" s="4"/>
      <c r="S129" s="4"/>
      <c r="T129" s="4"/>
      <c r="U129" s="4"/>
      <c r="V129" s="4"/>
    </row>
    <row r="130" spans="1:22" s="6" customFormat="1" outlineLevel="2">
      <c r="A130" s="116"/>
      <c r="B130" s="145" t="s">
        <v>75</v>
      </c>
      <c r="C130" s="103"/>
      <c r="D130" s="104"/>
      <c r="E130" s="108"/>
      <c r="F130" s="58"/>
      <c r="G130" s="5"/>
      <c r="H130" s="4"/>
      <c r="I130" s="4"/>
      <c r="J130" s="4"/>
      <c r="K130" s="4"/>
      <c r="L130" s="4"/>
      <c r="M130" s="4"/>
      <c r="N130" s="4"/>
      <c r="O130" s="4"/>
      <c r="P130" s="4"/>
      <c r="Q130" s="4"/>
      <c r="R130" s="4"/>
      <c r="S130" s="4"/>
      <c r="T130" s="4"/>
      <c r="U130" s="4"/>
      <c r="V130" s="4"/>
    </row>
    <row r="131" spans="1:22" s="6" customFormat="1" outlineLevel="2">
      <c r="A131" s="143"/>
      <c r="B131" s="135"/>
      <c r="C131" s="48"/>
      <c r="D131" s="23"/>
      <c r="E131" s="61"/>
      <c r="F131" s="61"/>
      <c r="G131" s="5"/>
      <c r="H131" s="4"/>
      <c r="I131" s="4"/>
      <c r="J131" s="4"/>
      <c r="K131" s="4"/>
      <c r="L131" s="4"/>
      <c r="M131" s="4"/>
      <c r="N131" s="4"/>
      <c r="O131" s="4"/>
      <c r="P131" s="4"/>
      <c r="Q131" s="4"/>
      <c r="R131" s="4"/>
      <c r="S131" s="4"/>
      <c r="T131" s="4"/>
      <c r="U131" s="4"/>
      <c r="V131" s="4"/>
    </row>
    <row r="132" spans="1:22" s="6" customFormat="1" ht="15.6" outlineLevel="2">
      <c r="A132" s="116" t="s">
        <v>130</v>
      </c>
      <c r="B132" s="145" t="s">
        <v>183</v>
      </c>
      <c r="C132" s="49" t="s">
        <v>20</v>
      </c>
      <c r="D132" s="67">
        <v>840</v>
      </c>
      <c r="E132" s="114"/>
      <c r="F132" s="60"/>
      <c r="G132" s="5"/>
      <c r="H132" s="4"/>
      <c r="I132" s="4"/>
      <c r="J132" s="4"/>
      <c r="K132" s="4"/>
      <c r="L132" s="4"/>
      <c r="M132" s="4"/>
      <c r="N132" s="4"/>
      <c r="O132" s="4"/>
      <c r="P132" s="4"/>
      <c r="Q132" s="4"/>
      <c r="R132" s="4"/>
      <c r="S132" s="4"/>
      <c r="T132" s="4"/>
      <c r="U132" s="4"/>
      <c r="V132" s="4"/>
    </row>
    <row r="133" spans="1:22" s="6" customFormat="1" ht="156.75" customHeight="1" outlineLevel="2">
      <c r="A133" s="116"/>
      <c r="B133" s="154" t="s">
        <v>252</v>
      </c>
      <c r="C133" s="103"/>
      <c r="D133" s="104"/>
      <c r="E133" s="108"/>
      <c r="F133" s="58"/>
      <c r="G133" s="5"/>
      <c r="H133" s="4"/>
      <c r="I133" s="4"/>
      <c r="J133" s="4"/>
      <c r="K133" s="4"/>
      <c r="L133" s="4"/>
      <c r="M133" s="4"/>
      <c r="N133" s="4"/>
      <c r="O133" s="4"/>
      <c r="P133" s="4"/>
      <c r="Q133" s="4"/>
      <c r="R133" s="4"/>
      <c r="S133" s="4"/>
      <c r="T133" s="4"/>
      <c r="U133" s="4"/>
      <c r="V133" s="4"/>
    </row>
    <row r="134" spans="1:22" s="6" customFormat="1" ht="285.75" customHeight="1" outlineLevel="2">
      <c r="A134" s="116"/>
      <c r="B134" s="154" t="s">
        <v>229</v>
      </c>
      <c r="C134" s="103"/>
      <c r="D134" s="104"/>
      <c r="E134" s="108"/>
      <c r="F134" s="58"/>
      <c r="G134" s="5"/>
      <c r="H134" s="4"/>
      <c r="I134" s="4"/>
      <c r="J134" s="4"/>
      <c r="K134" s="4"/>
      <c r="L134" s="4"/>
      <c r="M134" s="4"/>
      <c r="N134" s="4"/>
      <c r="O134" s="4"/>
      <c r="P134" s="4"/>
      <c r="Q134" s="4"/>
      <c r="R134" s="4"/>
      <c r="S134" s="4"/>
      <c r="T134" s="4"/>
      <c r="U134" s="4"/>
      <c r="V134" s="4"/>
    </row>
    <row r="135" spans="1:22" s="6" customFormat="1" outlineLevel="2">
      <c r="A135" s="116"/>
      <c r="B135" s="145" t="s">
        <v>182</v>
      </c>
      <c r="C135" s="103"/>
      <c r="D135" s="104"/>
      <c r="E135" s="108"/>
      <c r="F135" s="58"/>
      <c r="G135" s="5"/>
      <c r="H135" s="4"/>
      <c r="I135" s="4"/>
      <c r="J135" s="4"/>
      <c r="K135" s="4"/>
      <c r="L135" s="4"/>
      <c r="M135" s="4"/>
      <c r="N135" s="4"/>
      <c r="O135" s="4"/>
      <c r="P135" s="4"/>
      <c r="Q135" s="4"/>
      <c r="R135" s="4"/>
      <c r="S135" s="4"/>
      <c r="T135" s="4"/>
      <c r="U135" s="4"/>
      <c r="V135" s="4"/>
    </row>
    <row r="136" spans="1:22" s="6" customFormat="1" outlineLevel="2">
      <c r="A136" s="143"/>
      <c r="B136" s="135"/>
      <c r="C136" s="48"/>
      <c r="D136" s="23"/>
      <c r="E136" s="61"/>
      <c r="F136" s="61"/>
      <c r="G136" s="5"/>
      <c r="H136" s="4"/>
      <c r="I136" s="4"/>
      <c r="J136" s="4"/>
      <c r="K136" s="4"/>
      <c r="L136" s="4"/>
      <c r="M136" s="4"/>
      <c r="N136" s="4"/>
      <c r="O136" s="4"/>
      <c r="P136" s="4"/>
      <c r="Q136" s="4"/>
      <c r="R136" s="4"/>
      <c r="S136" s="4"/>
      <c r="T136" s="4"/>
      <c r="U136" s="4"/>
      <c r="V136" s="4"/>
    </row>
    <row r="137" spans="1:22" s="6" customFormat="1" outlineLevel="2">
      <c r="A137" s="116" t="s">
        <v>131</v>
      </c>
      <c r="B137" s="145" t="s">
        <v>129</v>
      </c>
      <c r="C137" s="45" t="s">
        <v>245</v>
      </c>
      <c r="D137" s="27">
        <v>8</v>
      </c>
      <c r="E137" s="60"/>
      <c r="F137" s="60"/>
      <c r="G137" s="5"/>
      <c r="H137" s="4"/>
      <c r="I137" s="4"/>
      <c r="J137" s="4"/>
      <c r="K137" s="4"/>
      <c r="L137" s="4"/>
      <c r="M137" s="4"/>
      <c r="N137" s="4"/>
      <c r="O137" s="4"/>
      <c r="P137" s="4"/>
      <c r="Q137" s="4"/>
      <c r="R137" s="4"/>
      <c r="S137" s="4"/>
      <c r="T137" s="4"/>
      <c r="U137" s="4"/>
      <c r="V137" s="4"/>
    </row>
    <row r="138" spans="1:22" s="6" customFormat="1" ht="125.25" customHeight="1" outlineLevel="2">
      <c r="A138" s="116"/>
      <c r="B138" s="122" t="s">
        <v>242</v>
      </c>
      <c r="C138" s="103"/>
      <c r="D138" s="104"/>
      <c r="E138" s="108"/>
      <c r="F138" s="58"/>
      <c r="G138" s="5"/>
      <c r="H138" s="4"/>
      <c r="I138" s="4"/>
      <c r="J138" s="4"/>
      <c r="K138" s="4"/>
      <c r="L138" s="4"/>
      <c r="M138" s="4"/>
      <c r="N138" s="4"/>
      <c r="O138" s="4"/>
      <c r="P138" s="4"/>
      <c r="Q138" s="4"/>
      <c r="R138" s="4"/>
      <c r="S138" s="4"/>
      <c r="T138" s="4"/>
      <c r="U138" s="4"/>
      <c r="V138" s="4"/>
    </row>
    <row r="139" spans="1:22" s="6" customFormat="1" outlineLevel="2">
      <c r="A139" s="116"/>
      <c r="B139" s="122" t="s">
        <v>50</v>
      </c>
      <c r="C139" s="103"/>
      <c r="D139" s="104"/>
      <c r="E139" s="108"/>
      <c r="F139" s="58"/>
      <c r="G139" s="5"/>
      <c r="H139" s="4"/>
      <c r="I139" s="4"/>
      <c r="J139" s="4"/>
      <c r="K139" s="4"/>
      <c r="L139" s="4"/>
      <c r="M139" s="4"/>
      <c r="N139" s="4"/>
      <c r="O139" s="4"/>
      <c r="P139" s="4"/>
      <c r="Q139" s="4"/>
      <c r="R139" s="4"/>
      <c r="S139" s="4"/>
      <c r="T139" s="4"/>
      <c r="U139" s="4"/>
      <c r="V139" s="4"/>
    </row>
    <row r="140" spans="1:22" s="6" customFormat="1" outlineLevel="2">
      <c r="A140" s="143"/>
      <c r="B140" s="135"/>
      <c r="C140" s="48"/>
      <c r="D140" s="23"/>
      <c r="E140" s="61"/>
      <c r="F140" s="61"/>
      <c r="G140" s="5"/>
      <c r="H140" s="4"/>
      <c r="I140" s="4"/>
      <c r="J140" s="4"/>
      <c r="K140" s="4"/>
      <c r="L140" s="4"/>
      <c r="M140" s="4"/>
      <c r="N140" s="4"/>
      <c r="O140" s="4"/>
      <c r="P140" s="4"/>
      <c r="Q140" s="4"/>
      <c r="R140" s="4"/>
      <c r="S140" s="4"/>
      <c r="T140" s="4"/>
      <c r="U140" s="4"/>
      <c r="V140" s="4"/>
    </row>
    <row r="141" spans="1:22" s="6" customFormat="1" outlineLevel="2">
      <c r="A141" s="116" t="s">
        <v>164</v>
      </c>
      <c r="B141" s="145" t="s">
        <v>247</v>
      </c>
      <c r="C141" s="45" t="s">
        <v>245</v>
      </c>
      <c r="D141" s="27">
        <v>49</v>
      </c>
      <c r="E141" s="60"/>
      <c r="F141" s="60"/>
      <c r="G141" s="5"/>
      <c r="H141" s="4"/>
      <c r="I141" s="4"/>
      <c r="J141" s="4"/>
      <c r="K141" s="4"/>
      <c r="L141" s="4"/>
      <c r="M141" s="4"/>
      <c r="N141" s="4"/>
      <c r="O141" s="4"/>
      <c r="P141" s="4"/>
      <c r="Q141" s="4"/>
      <c r="R141" s="4"/>
      <c r="S141" s="4"/>
      <c r="T141" s="4"/>
      <c r="U141" s="4"/>
      <c r="V141" s="4"/>
    </row>
    <row r="142" spans="1:22" s="6" customFormat="1" ht="85.5" customHeight="1" outlineLevel="2">
      <c r="A142" s="116"/>
      <c r="B142" s="122" t="s">
        <v>249</v>
      </c>
      <c r="C142" s="103"/>
      <c r="D142" s="104"/>
      <c r="E142" s="108"/>
      <c r="F142" s="58"/>
      <c r="G142" s="5"/>
      <c r="H142" s="4"/>
      <c r="I142" s="4"/>
      <c r="J142" s="4"/>
      <c r="K142" s="4"/>
      <c r="L142" s="4"/>
      <c r="M142" s="4"/>
      <c r="N142" s="4"/>
      <c r="O142" s="4"/>
      <c r="P142" s="4"/>
      <c r="Q142" s="4"/>
      <c r="R142" s="4"/>
      <c r="S142" s="4"/>
      <c r="T142" s="4"/>
      <c r="U142" s="4"/>
      <c r="V142" s="4"/>
    </row>
    <row r="143" spans="1:22" s="6" customFormat="1" outlineLevel="2">
      <c r="A143" s="116"/>
      <c r="B143" s="122" t="s">
        <v>248</v>
      </c>
      <c r="C143" s="103"/>
      <c r="D143" s="104"/>
      <c r="E143" s="108"/>
      <c r="F143" s="58"/>
      <c r="G143" s="5"/>
      <c r="H143" s="4"/>
      <c r="I143" s="4"/>
      <c r="J143" s="4"/>
      <c r="K143" s="4"/>
      <c r="L143" s="4"/>
      <c r="M143" s="4"/>
      <c r="N143" s="4"/>
      <c r="O143" s="4"/>
      <c r="P143" s="4"/>
      <c r="Q143" s="4"/>
      <c r="R143" s="4"/>
      <c r="S143" s="4"/>
      <c r="T143" s="4"/>
      <c r="U143" s="4"/>
      <c r="V143" s="4"/>
    </row>
    <row r="144" spans="1:22" s="6" customFormat="1" outlineLevel="2">
      <c r="A144" s="143"/>
      <c r="B144" s="135"/>
      <c r="C144" s="48"/>
      <c r="D144" s="23"/>
      <c r="E144" s="61"/>
      <c r="F144" s="61"/>
      <c r="G144" s="5"/>
      <c r="H144" s="4"/>
      <c r="I144" s="4"/>
      <c r="J144" s="4"/>
      <c r="K144" s="4"/>
      <c r="L144" s="4"/>
      <c r="M144" s="4"/>
      <c r="N144" s="4"/>
      <c r="O144" s="4"/>
      <c r="P144" s="4"/>
      <c r="Q144" s="4"/>
      <c r="R144" s="4"/>
      <c r="S144" s="4"/>
      <c r="T144" s="4"/>
      <c r="U144" s="4"/>
      <c r="V144" s="4"/>
    </row>
    <row r="145" spans="1:22" s="6" customFormat="1" ht="15.6" outlineLevel="2">
      <c r="A145" s="116" t="s">
        <v>165</v>
      </c>
      <c r="B145" s="145" t="s">
        <v>166</v>
      </c>
      <c r="C145" s="49" t="s">
        <v>20</v>
      </c>
      <c r="D145" s="67">
        <v>14</v>
      </c>
      <c r="E145" s="114"/>
      <c r="F145" s="60"/>
      <c r="G145" s="5"/>
      <c r="H145" s="4"/>
      <c r="I145" s="4"/>
      <c r="J145" s="4"/>
      <c r="K145" s="4"/>
      <c r="L145" s="4"/>
      <c r="M145" s="4"/>
      <c r="N145" s="4"/>
      <c r="O145" s="4"/>
      <c r="P145" s="4"/>
      <c r="Q145" s="4"/>
      <c r="R145" s="4"/>
      <c r="S145" s="4"/>
      <c r="T145" s="4"/>
      <c r="U145" s="4"/>
      <c r="V145" s="4"/>
    </row>
    <row r="146" spans="1:22" s="6" customFormat="1" ht="72.75" customHeight="1" outlineLevel="2">
      <c r="A146" s="116"/>
      <c r="B146" s="122" t="s">
        <v>184</v>
      </c>
      <c r="C146" s="103"/>
      <c r="D146" s="104"/>
      <c r="E146" s="108"/>
      <c r="F146" s="58"/>
      <c r="G146" s="5"/>
      <c r="H146" s="4"/>
      <c r="I146" s="4"/>
      <c r="J146" s="4"/>
      <c r="K146" s="4"/>
      <c r="L146" s="4"/>
      <c r="M146" s="4"/>
      <c r="N146" s="4"/>
      <c r="O146" s="4"/>
      <c r="P146" s="4"/>
      <c r="Q146" s="4"/>
      <c r="R146" s="4"/>
      <c r="S146" s="4"/>
      <c r="T146" s="4"/>
      <c r="U146" s="4"/>
      <c r="V146" s="4"/>
    </row>
    <row r="147" spans="1:22" s="6" customFormat="1" outlineLevel="2">
      <c r="A147" s="116"/>
      <c r="B147" s="145" t="s">
        <v>167</v>
      </c>
      <c r="C147" s="103"/>
      <c r="D147" s="104"/>
      <c r="E147" s="108"/>
      <c r="F147" s="58"/>
      <c r="G147" s="5"/>
      <c r="H147" s="4"/>
      <c r="I147" s="4"/>
      <c r="J147" s="4"/>
      <c r="K147" s="4"/>
      <c r="L147" s="4"/>
      <c r="M147" s="4"/>
      <c r="N147" s="4"/>
      <c r="O147" s="4"/>
      <c r="P147" s="4"/>
      <c r="Q147" s="4"/>
      <c r="R147" s="4"/>
      <c r="S147" s="4"/>
      <c r="T147" s="4"/>
      <c r="U147" s="4"/>
      <c r="V147" s="4"/>
    </row>
    <row r="148" spans="1:22" s="6" customFormat="1" outlineLevel="2">
      <c r="A148" s="143"/>
      <c r="B148" s="135"/>
      <c r="C148" s="48"/>
      <c r="D148" s="23"/>
      <c r="E148" s="61"/>
      <c r="F148" s="61"/>
      <c r="G148" s="5"/>
      <c r="H148" s="4"/>
      <c r="I148" s="4"/>
      <c r="J148" s="4"/>
      <c r="K148" s="4"/>
      <c r="L148" s="4"/>
      <c r="M148" s="4"/>
      <c r="N148" s="4"/>
      <c r="O148" s="4"/>
      <c r="P148" s="4"/>
      <c r="Q148" s="4"/>
      <c r="R148" s="4"/>
      <c r="S148" s="4"/>
      <c r="T148" s="4"/>
      <c r="U148" s="4"/>
      <c r="V148" s="4"/>
    </row>
    <row r="149" spans="1:22" s="6" customFormat="1" outlineLevel="2">
      <c r="A149" s="117" t="s">
        <v>190</v>
      </c>
      <c r="B149" s="173" t="s">
        <v>188</v>
      </c>
      <c r="C149" s="45" t="s">
        <v>17</v>
      </c>
      <c r="D149" s="27">
        <v>10</v>
      </c>
      <c r="E149" s="60"/>
      <c r="F149" s="60"/>
      <c r="G149" s="5"/>
      <c r="H149" s="4"/>
      <c r="I149" s="4"/>
      <c r="J149" s="4"/>
      <c r="K149" s="4"/>
      <c r="L149" s="4"/>
      <c r="M149" s="4"/>
      <c r="N149" s="4"/>
      <c r="O149" s="4"/>
      <c r="P149" s="4"/>
      <c r="Q149" s="4"/>
      <c r="R149" s="4"/>
      <c r="S149" s="4"/>
      <c r="T149" s="4"/>
      <c r="U149" s="4"/>
      <c r="V149" s="4"/>
    </row>
    <row r="150" spans="1:22" s="6" customFormat="1" ht="95.25" customHeight="1" outlineLevel="2">
      <c r="A150" s="116"/>
      <c r="B150" s="145" t="s">
        <v>191</v>
      </c>
      <c r="C150" s="103"/>
      <c r="D150" s="104"/>
      <c r="E150" s="108"/>
      <c r="F150" s="58"/>
      <c r="G150" s="5"/>
      <c r="H150" s="4"/>
      <c r="I150" s="4"/>
      <c r="J150" s="4"/>
      <c r="K150" s="4"/>
      <c r="L150" s="4"/>
      <c r="M150" s="4"/>
      <c r="N150" s="4"/>
      <c r="O150" s="4"/>
      <c r="P150" s="4"/>
      <c r="Q150" s="4"/>
      <c r="R150" s="4"/>
      <c r="S150" s="4"/>
      <c r="T150" s="4"/>
      <c r="U150" s="4"/>
      <c r="V150" s="4"/>
    </row>
    <row r="151" spans="1:22" s="6" customFormat="1" outlineLevel="2">
      <c r="A151" s="116"/>
      <c r="B151" s="145" t="s">
        <v>187</v>
      </c>
      <c r="C151" s="103"/>
      <c r="D151" s="104"/>
      <c r="E151" s="108"/>
      <c r="F151" s="58"/>
      <c r="G151" s="5"/>
      <c r="H151" s="4"/>
      <c r="I151" s="4"/>
      <c r="J151" s="4"/>
      <c r="K151" s="4"/>
      <c r="L151" s="4"/>
      <c r="M151" s="4"/>
      <c r="N151" s="4"/>
      <c r="O151" s="4"/>
      <c r="P151" s="4"/>
      <c r="Q151" s="4"/>
      <c r="R151" s="4"/>
      <c r="S151" s="4"/>
      <c r="T151" s="4"/>
      <c r="U151" s="4"/>
      <c r="V151" s="4"/>
    </row>
    <row r="152" spans="1:22" s="6" customFormat="1" outlineLevel="1">
      <c r="A152" s="20"/>
      <c r="B152" s="13"/>
      <c r="C152" s="48"/>
      <c r="D152" s="27"/>
      <c r="E152" s="61"/>
      <c r="F152" s="61"/>
      <c r="G152" s="5"/>
      <c r="H152" s="4"/>
      <c r="I152" s="4"/>
      <c r="J152" s="4"/>
      <c r="K152" s="4"/>
      <c r="L152" s="4"/>
      <c r="M152" s="4"/>
      <c r="N152" s="4"/>
      <c r="O152" s="4"/>
      <c r="P152" s="4"/>
      <c r="Q152" s="4"/>
      <c r="R152" s="4"/>
      <c r="S152" s="4"/>
      <c r="T152" s="4"/>
      <c r="U152" s="4"/>
      <c r="V152" s="4"/>
    </row>
    <row r="153" spans="1:22" s="33" customFormat="1" ht="15" customHeight="1">
      <c r="A153" s="202"/>
      <c r="B153" s="197" t="str">
        <f>B62&amp;  " UKUPNO:"</f>
        <v>Sanacijski radovi UKUPNO:</v>
      </c>
      <c r="C153" s="198"/>
      <c r="D153" s="199"/>
      <c r="E153" s="200"/>
      <c r="F153" s="201"/>
      <c r="G153" s="37"/>
      <c r="H153" s="35"/>
      <c r="I153" s="35"/>
      <c r="J153" s="35"/>
      <c r="K153" s="35"/>
      <c r="L153" s="35"/>
      <c r="M153" s="35"/>
      <c r="N153" s="35"/>
      <c r="O153" s="35"/>
      <c r="P153" s="35"/>
      <c r="Q153" s="35"/>
      <c r="R153" s="35"/>
      <c r="S153" s="35"/>
      <c r="T153" s="35"/>
      <c r="U153" s="35"/>
      <c r="V153" s="35"/>
    </row>
    <row r="154" spans="1:22" s="4" customFormat="1" ht="9.9" customHeight="1" outlineLevel="1">
      <c r="A154" s="203"/>
      <c r="B154" s="204"/>
      <c r="C154" s="205"/>
      <c r="D154" s="206"/>
      <c r="E154" s="207"/>
      <c r="F154" s="207"/>
      <c r="G154" s="5"/>
    </row>
    <row r="155" spans="1:22" s="4" customFormat="1" ht="9.9" customHeight="1" outlineLevel="1">
      <c r="A155" s="233"/>
      <c r="B155" s="234"/>
      <c r="C155" s="235"/>
      <c r="D155" s="236"/>
      <c r="E155" s="237"/>
      <c r="F155" s="237"/>
      <c r="G155" s="5"/>
    </row>
    <row r="156" spans="1:22" s="18" customFormat="1" outlineLevel="3">
      <c r="A156" s="93"/>
      <c r="B156" s="15"/>
      <c r="C156" s="50"/>
      <c r="D156" s="50"/>
      <c r="E156" s="78"/>
      <c r="F156" s="78"/>
    </row>
    <row r="157" spans="1:22" s="18" customFormat="1" ht="9.9" customHeight="1" outlineLevel="3">
      <c r="A157" s="94"/>
      <c r="B157" s="14"/>
      <c r="C157" s="51"/>
      <c r="D157" s="68"/>
      <c r="E157" s="79"/>
      <c r="F157" s="79"/>
      <c r="G157" s="196"/>
    </row>
    <row r="158" spans="1:22">
      <c r="A158" s="95"/>
      <c r="B158" s="16" t="str">
        <f>"REKAPITULACIJA "</f>
        <v xml:space="preserve">REKAPITULACIJA </v>
      </c>
      <c r="C158" s="52"/>
      <c r="D158" s="69"/>
      <c r="E158" s="80"/>
      <c r="F158" s="80"/>
    </row>
    <row r="159" spans="1:22" ht="13.8">
      <c r="A159" s="96" t="str">
        <f>A9</f>
        <v>1.</v>
      </c>
      <c r="B159" s="34" t="str">
        <f>B9</f>
        <v>Pripremni radovi</v>
      </c>
      <c r="C159" s="53"/>
      <c r="D159" s="70"/>
      <c r="E159" s="81"/>
      <c r="F159" s="81"/>
    </row>
    <row r="160" spans="1:22" ht="13.8">
      <c r="A160" s="96" t="s">
        <v>0</v>
      </c>
      <c r="B160" s="34" t="str">
        <f>B38</f>
        <v>Radovi demontaže (uklanjanja)</v>
      </c>
      <c r="C160" s="53"/>
      <c r="D160" s="70"/>
      <c r="E160" s="81"/>
      <c r="F160" s="81"/>
    </row>
    <row r="161" spans="1:7" s="35" customFormat="1" ht="13.8">
      <c r="A161" s="96" t="s">
        <v>7</v>
      </c>
      <c r="B161" s="34" t="str">
        <f>B62</f>
        <v>Sanacijski radovi</v>
      </c>
      <c r="C161" s="53"/>
      <c r="D161" s="70"/>
      <c r="E161" s="81"/>
      <c r="F161" s="81"/>
    </row>
    <row r="162" spans="1:7" s="35" customFormat="1" ht="13.8">
      <c r="A162" s="97"/>
      <c r="B162" s="36" t="str">
        <f>" UKUPNO:"</f>
        <v xml:space="preserve"> UKUPNO:</v>
      </c>
      <c r="C162" s="54"/>
      <c r="D162" s="71"/>
      <c r="E162" s="82"/>
      <c r="F162" s="82"/>
    </row>
    <row r="163" spans="1:7" s="35" customFormat="1" ht="13.8">
      <c r="A163" s="195"/>
      <c r="B163" s="195"/>
      <c r="C163" s="195"/>
      <c r="D163" s="195"/>
      <c r="E163" s="195"/>
      <c r="F163" s="195"/>
    </row>
    <row r="164" spans="1:7" s="35" customFormat="1" ht="13.8">
      <c r="A164" s="167"/>
      <c r="B164" s="167"/>
      <c r="C164" s="167"/>
      <c r="D164" s="167"/>
      <c r="E164" s="167"/>
      <c r="F164" s="167"/>
    </row>
    <row r="165" spans="1:7" s="35" customFormat="1" ht="13.8">
      <c r="A165" s="163"/>
      <c r="B165" s="145"/>
      <c r="C165" s="164"/>
      <c r="D165" s="165"/>
      <c r="E165" s="166"/>
      <c r="F165" s="166"/>
    </row>
    <row r="166" spans="1:7" s="35" customFormat="1" ht="20.100000000000001" customHeight="1">
      <c r="A166" s="168"/>
      <c r="B166" s="169"/>
      <c r="C166" s="170"/>
      <c r="D166" s="171"/>
      <c r="E166" s="172"/>
      <c r="F166" s="172"/>
    </row>
    <row r="167" spans="1:7">
      <c r="A167" s="168"/>
      <c r="B167" s="169"/>
      <c r="C167" s="170"/>
      <c r="D167" s="171"/>
      <c r="E167" s="172"/>
      <c r="F167" s="40"/>
      <c r="G167" s="83"/>
    </row>
    <row r="168" spans="1:7" ht="13.8">
      <c r="B168" s="8"/>
      <c r="C168" s="56"/>
      <c r="D168" s="24"/>
      <c r="E168" s="62"/>
      <c r="F168" s="62"/>
    </row>
    <row r="169" spans="1:7" ht="13.8">
      <c r="A169" s="99"/>
      <c r="B169" s="8"/>
      <c r="C169" s="56"/>
      <c r="D169" s="24"/>
      <c r="E169" s="62"/>
      <c r="F169" s="62"/>
    </row>
    <row r="170" spans="1:7" ht="13.8">
      <c r="A170" s="99"/>
      <c r="B170" s="8"/>
      <c r="C170" s="56"/>
      <c r="D170" s="24"/>
      <c r="E170" s="62"/>
      <c r="F170" s="62"/>
    </row>
    <row r="171" spans="1:7" ht="13.8">
      <c r="A171" s="99"/>
      <c r="B171" s="8"/>
      <c r="C171" s="56"/>
      <c r="D171" s="24"/>
      <c r="E171" s="62"/>
      <c r="F171" s="62"/>
    </row>
    <row r="172" spans="1:7" ht="13.8">
      <c r="A172" s="99"/>
      <c r="B172" s="8"/>
      <c r="C172" s="56"/>
      <c r="D172" s="24"/>
      <c r="E172" s="62"/>
      <c r="F172" s="62"/>
    </row>
    <row r="173" spans="1:7" ht="13.8">
      <c r="A173" s="100"/>
      <c r="B173" s="8"/>
      <c r="C173" s="56"/>
      <c r="D173" s="24"/>
      <c r="E173" s="84"/>
      <c r="F173" s="84"/>
    </row>
    <row r="174" spans="1:7" ht="13.8">
      <c r="A174" s="100"/>
      <c r="B174" s="8"/>
      <c r="C174" s="56"/>
      <c r="D174" s="9"/>
      <c r="E174" s="85"/>
      <c r="F174" s="85"/>
    </row>
    <row r="175" spans="1:7" ht="13.8">
      <c r="A175" s="101"/>
      <c r="B175" s="8"/>
      <c r="C175" s="56"/>
      <c r="D175" s="24"/>
      <c r="E175" s="62"/>
      <c r="F175" s="62"/>
    </row>
  </sheetData>
  <autoFilter ref="A7:F154" xr:uid="{00000000-0009-0000-0000-000003000000}"/>
  <mergeCells count="4">
    <mergeCell ref="A1:F1"/>
    <mergeCell ref="A2:F2"/>
    <mergeCell ref="A3:F3"/>
    <mergeCell ref="A5:F5"/>
  </mergeCells>
  <printOptions horizontalCentered="1"/>
  <pageMargins left="0.55118110236220474" right="0.35433070866141736" top="0.59055118110236227" bottom="0.39370078740157483" header="0" footer="0"/>
  <pageSetup paperSize="9" scale="87" firstPageNumber="21" fitToHeight="0" orientation="portrait" cellComments="atEnd" useFirstPageNumber="1" r:id="rId1"/>
  <headerFooter alignWithMargins="0"/>
  <rowBreaks count="6" manualBreakCount="6">
    <brk id="55" max="5" man="1"/>
    <brk id="69" max="5" man="1"/>
    <brk id="85" max="5" man="1"/>
    <brk id="104" max="5" man="1"/>
    <brk id="117" max="5" man="1"/>
    <brk id="148"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pageSetUpPr fitToPage="1"/>
  </sheetPr>
  <dimension ref="A1:G21"/>
  <sheetViews>
    <sheetView showZeros="0" view="pageBreakPreview" topLeftCell="A4" zoomScale="110" zoomScaleNormal="85" zoomScaleSheetLayoutView="110" workbookViewId="0">
      <selection activeCell="F10" sqref="F10"/>
    </sheetView>
  </sheetViews>
  <sheetFormatPr defaultColWidth="9.109375" defaultRowHeight="13.2"/>
  <cols>
    <col min="1" max="1" width="10.44140625" style="98" customWidth="1"/>
    <col min="2" max="2" width="52.5546875" style="2" customWidth="1"/>
    <col min="3" max="3" width="8.6640625" style="55" customWidth="1"/>
    <col min="4" max="4" width="5.88671875" style="72" customWidth="1"/>
    <col min="5" max="5" width="5.88671875" style="83" customWidth="1"/>
    <col min="6" max="6" width="19" style="83" customWidth="1"/>
    <col min="7" max="7" width="27.33203125" style="1" customWidth="1"/>
    <col min="8" max="16384" width="9.109375" style="1"/>
  </cols>
  <sheetData>
    <row r="1" spans="1:7" ht="0.9" customHeight="1">
      <c r="A1" s="244"/>
      <c r="B1" s="244"/>
      <c r="C1" s="244"/>
      <c r="D1" s="244"/>
      <c r="E1" s="244"/>
      <c r="F1" s="244"/>
      <c r="G1" s="40"/>
    </row>
    <row r="2" spans="1:7" ht="0.9" customHeight="1">
      <c r="A2" s="245"/>
      <c r="B2" s="245"/>
      <c r="C2" s="245"/>
      <c r="D2" s="245"/>
      <c r="E2" s="245"/>
      <c r="F2" s="245"/>
      <c r="G2" s="40"/>
    </row>
    <row r="3" spans="1:7">
      <c r="A3" s="246" t="s">
        <v>256</v>
      </c>
      <c r="B3" s="246"/>
      <c r="C3" s="246"/>
      <c r="D3" s="246"/>
      <c r="E3" s="246"/>
      <c r="F3" s="246"/>
    </row>
    <row r="4" spans="1:7" ht="12.75" customHeight="1">
      <c r="A4" s="93"/>
      <c r="B4" s="15"/>
      <c r="C4" s="50"/>
      <c r="D4" s="50"/>
      <c r="E4" s="78"/>
      <c r="F4" s="78"/>
    </row>
    <row r="5" spans="1:7" s="35" customFormat="1" ht="13.8">
      <c r="A5" s="168"/>
      <c r="B5" s="169"/>
      <c r="C5" s="170"/>
      <c r="D5" s="171"/>
      <c r="E5" s="172"/>
      <c r="F5" s="172"/>
    </row>
    <row r="6" spans="1:7" ht="17.399999999999999">
      <c r="A6" s="213"/>
      <c r="B6" s="214" t="str">
        <f>" SVEUKUPNA REKAPITULACIJA "</f>
        <v xml:space="preserve"> SVEUKUPNA REKAPITULACIJA </v>
      </c>
      <c r="C6" s="215"/>
      <c r="D6" s="216"/>
      <c r="E6" s="217"/>
      <c r="F6" s="218"/>
      <c r="G6" s="83"/>
    </row>
    <row r="7" spans="1:7" ht="12" customHeight="1">
      <c r="A7" s="272"/>
      <c r="B7" s="273"/>
      <c r="C7" s="273"/>
      <c r="D7" s="273"/>
      <c r="E7" s="273"/>
      <c r="F7" s="274"/>
      <c r="G7" s="83"/>
    </row>
    <row r="8" spans="1:7" ht="16.8">
      <c r="A8" s="231" t="s">
        <v>2</v>
      </c>
      <c r="B8" s="220" t="s">
        <v>253</v>
      </c>
      <c r="C8" s="221"/>
      <c r="D8" s="222"/>
      <c r="E8" s="223"/>
      <c r="F8" s="224"/>
    </row>
    <row r="9" spans="1:7" ht="16.8">
      <c r="A9" s="231" t="s">
        <v>0</v>
      </c>
      <c r="B9" s="220" t="s">
        <v>254</v>
      </c>
      <c r="C9" s="221"/>
      <c r="D9" s="222"/>
      <c r="E9" s="223"/>
      <c r="F9" s="224"/>
    </row>
    <row r="10" spans="1:7" ht="16.8">
      <c r="A10" s="232" t="s">
        <v>7</v>
      </c>
      <c r="B10" s="225" t="s">
        <v>255</v>
      </c>
      <c r="C10" s="226"/>
      <c r="D10" s="227"/>
      <c r="E10" s="228"/>
      <c r="F10" s="229"/>
    </row>
    <row r="11" spans="1:7" ht="16.8">
      <c r="A11" s="269" t="str">
        <f>" SVEUKUPNO:"</f>
        <v xml:space="preserve"> SVEUKUPNO:</v>
      </c>
      <c r="B11" s="270"/>
      <c r="C11" s="270"/>
      <c r="D11" s="270"/>
      <c r="E11" s="271"/>
      <c r="F11" s="230"/>
    </row>
    <row r="12" spans="1:7">
      <c r="A12" s="208"/>
      <c r="B12" s="6"/>
      <c r="C12" s="6"/>
      <c r="D12" s="209"/>
      <c r="E12" s="6"/>
      <c r="F12" s="6"/>
    </row>
    <row r="13" spans="1:7">
      <c r="A13" s="208"/>
      <c r="B13" s="6"/>
      <c r="C13" s="6"/>
      <c r="D13" s="209"/>
      <c r="E13" s="6"/>
      <c r="F13" s="6"/>
    </row>
    <row r="14" spans="1:7">
      <c r="A14" s="208"/>
      <c r="B14" s="6"/>
      <c r="C14" s="6"/>
      <c r="D14" s="209"/>
      <c r="E14" s="6"/>
      <c r="F14" s="6"/>
    </row>
    <row r="15" spans="1:7">
      <c r="A15" s="208"/>
      <c r="B15" s="6"/>
      <c r="C15" s="6"/>
      <c r="D15" s="6"/>
      <c r="E15" s="6"/>
      <c r="F15" s="6"/>
    </row>
    <row r="21" spans="2:2" ht="15">
      <c r="B21" s="219"/>
    </row>
  </sheetData>
  <mergeCells count="5">
    <mergeCell ref="A3:F3"/>
    <mergeCell ref="A1:F1"/>
    <mergeCell ref="A2:F2"/>
    <mergeCell ref="A11:E11"/>
    <mergeCell ref="A7:F7"/>
  </mergeCells>
  <printOptions horizontalCentered="1"/>
  <pageMargins left="0.55118110236220474" right="0.35433070866141736" top="0.59055118110236227" bottom="0.39370078740157483" header="0" footer="0"/>
  <pageSetup paperSize="9" scale="93" firstPageNumber="32" fitToHeight="0" orientation="portrait" cellComments="atEnd"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Opće napomene</vt:lpstr>
      <vt:lpstr>CP KRIŽ</vt:lpstr>
      <vt:lpstr>COKP BENKOVAC</vt:lpstr>
      <vt:lpstr>COKP ŠIBENIK</vt:lpstr>
      <vt:lpstr>SVEUKUPNA REKAPITULACIJA</vt:lpstr>
      <vt:lpstr>'COKP BENKOVAC'!Print_Area</vt:lpstr>
      <vt:lpstr>'COKP ŠIBENIK'!Print_Area</vt:lpstr>
      <vt:lpstr>'CP KRIŽ'!Print_Area</vt:lpstr>
      <vt:lpstr>'Opće napomene'!Print_Area</vt:lpstr>
      <vt:lpstr>'SVEUKUPNA REKAPITULACIJA'!Print_Area</vt:lpstr>
      <vt:lpstr>'COKP BENKOVAC'!Print_Titles</vt:lpstr>
      <vt:lpstr>'COKP ŠIBENIK'!Print_Titles</vt:lpstr>
      <vt:lpstr>'CP KRIŽ'!Print_Titles</vt:lpstr>
      <vt:lpstr>'Opće napomene'!Print_Titles</vt:lpstr>
      <vt:lpstr>'SVEUKUPNA REKAPITULACIJA'!Print_Titles</vt:lpstr>
    </vt:vector>
  </TitlesOfParts>
  <Company>Hrvatske autoceste d.o.o.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Vukelja</dc:creator>
  <cp:lastModifiedBy>Kristina Perak</cp:lastModifiedBy>
  <cp:lastPrinted>2021-01-29T06:46:14Z</cp:lastPrinted>
  <dcterms:created xsi:type="dcterms:W3CDTF">1996-10-14T23:33:28Z</dcterms:created>
  <dcterms:modified xsi:type="dcterms:W3CDTF">2021-02-19T11:11:56Z</dcterms:modified>
</cp:coreProperties>
</file>