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ABAVA 2021-12.2\JEDNOSTAVNA NABAVA\J73-21_ otklanjanje nedostataka na mostu Drava\za objavu\"/>
    </mc:Choice>
  </mc:AlternateContent>
  <bookViews>
    <workbookView xWindow="-120" yWindow="-120" windowWidth="19320" windowHeight="11715" tabRatio="859"/>
  </bookViews>
  <sheets>
    <sheet name="Opće napomene" sheetId="66" r:id="rId1"/>
    <sheet name="Troskovnik" sheetId="68" r:id="rId2"/>
  </sheets>
  <externalReferences>
    <externalReference r:id="rId3"/>
    <externalReference r:id="rId4"/>
    <externalReference r:id="rId5"/>
    <externalReference r:id="rId6"/>
  </externalReferences>
  <definedNames>
    <definedName name="__">#REF!</definedName>
    <definedName name="_xlnm._FilterDatabase" localSheetId="1" hidden="1">Troskovnik!$A$7:$F$23</definedName>
    <definedName name="BROD" localSheetId="1">#REF!</definedName>
    <definedName name="BROD">#REF!</definedName>
    <definedName name="CEH" localSheetId="1">#REF!</definedName>
    <definedName name="CEH">#REF!</definedName>
    <definedName name="Copy_of_DA669E372" localSheetId="1">#REF!</definedName>
    <definedName name="Copy_of_DA669E372">#REF!</definedName>
    <definedName name="d" localSheetId="1">#REF!</definedName>
    <definedName name="d">#REF!</definedName>
    <definedName name="DALEKOVOD" localSheetId="1">#REF!</definedName>
    <definedName name="DALEKOVOD">#REF!</definedName>
    <definedName name="dd" localSheetId="1">#REF!</definedName>
    <definedName name="dd">#REF!</definedName>
    <definedName name="GP_KRK" localSheetId="1">#REF!</definedName>
    <definedName name="GP_KRK">#REF!</definedName>
    <definedName name="Gradec" localSheetId="1">#REF!</definedName>
    <definedName name="Gradec">#REF!</definedName>
    <definedName name="HIDRA">[1]FAKTORI!$B$4</definedName>
    <definedName name="i" localSheetId="1">#REF!</definedName>
    <definedName name="i">#REF!</definedName>
    <definedName name="ii" localSheetId="1">#REF!</definedName>
    <definedName name="ii">#REF!</definedName>
    <definedName name="is" localSheetId="1">#REF!</definedName>
    <definedName name="is">#REF!</definedName>
    <definedName name="_xlnm.Print_Titles" localSheetId="0">'Opće napomene'!$1:$2</definedName>
    <definedName name="_xlnm.Print_Titles" localSheetId="1">Troskovnik!$1:$7</definedName>
    <definedName name="jm" localSheetId="1">#REF!</definedName>
    <definedName name="jm">#REF!</definedName>
    <definedName name="k" localSheetId="1">#REF!</definedName>
    <definedName name="k">#REF!</definedName>
    <definedName name="l" localSheetId="1">#REF!</definedName>
    <definedName name="l">#REF!</definedName>
    <definedName name="m" localSheetId="1">#REF!</definedName>
    <definedName name="m">#REF!</definedName>
    <definedName name="n" localSheetId="1">#REF!</definedName>
    <definedName name="n">#REF!</definedName>
    <definedName name="ny">#REF!</definedName>
    <definedName name="o" localSheetId="1">#REF!</definedName>
    <definedName name="o">#REF!</definedName>
    <definedName name="OLE_LINK2" localSheetId="1">#REF!</definedName>
    <definedName name="OLE_LINK2">#REF!</definedName>
    <definedName name="OSIJEK_KOTEKS" localSheetId="1">#REF!</definedName>
    <definedName name="OSIJEK_KOTEKS">#REF!</definedName>
    <definedName name="_xlnm.Print_Area" localSheetId="0">'Opće napomene'!$A$1:$F$33</definedName>
    <definedName name="_xlnm.Print_Area" localSheetId="1">Troskovnik!$A$1:$F$31</definedName>
    <definedName name="POPUST">'[2]FAKTORI 2'!$B$3</definedName>
    <definedName name="POPUST_2">[3]FAKTORI!$B$3</definedName>
    <definedName name="POSTO">[4]Rekapitulacija!$C$52</definedName>
    <definedName name="Print_Area_MI" localSheetId="1">#REF!</definedName>
    <definedName name="Print_Area_MI">#REF!</definedName>
    <definedName name="procjena">#REF!</definedName>
    <definedName name="st" localSheetId="1">#REF!</definedName>
    <definedName name="st">#REF!</definedName>
    <definedName name="SWIETELSKY" localSheetId="1">#REF!</definedName>
    <definedName name="SWIETELSKY">#REF!</definedName>
    <definedName name="z" localSheetId="1">#REF!</definedName>
    <definedName name="z">#REF!</definedName>
    <definedName name="ZAGREB_MONTAŽA" localSheetId="1">#REF!</definedName>
    <definedName name="ZAGREB_MONTAŽ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68" l="1"/>
  <c r="F11" i="68" l="1"/>
  <c r="F19" i="68" l="1"/>
  <c r="F14" i="68"/>
  <c r="F22" i="68" l="1"/>
  <c r="F18" i="68"/>
  <c r="F13" i="68"/>
</calcChain>
</file>

<file path=xl/sharedStrings.xml><?xml version="1.0" encoding="utf-8"?>
<sst xmlns="http://schemas.openxmlformats.org/spreadsheetml/2006/main" count="38" uniqueCount="38">
  <si>
    <t>2.</t>
  </si>
  <si>
    <t>1.</t>
  </si>
  <si>
    <t>3.</t>
  </si>
  <si>
    <t>Opis stavke</t>
  </si>
  <si>
    <t>Redni broj</t>
  </si>
  <si>
    <t>Jedinična cijena</t>
  </si>
  <si>
    <t>Jedinica mjere</t>
  </si>
  <si>
    <t>Količina radova</t>
  </si>
  <si>
    <t>Ukupna cijena (KN)</t>
  </si>
  <si>
    <t>TROŠKOVNIK</t>
  </si>
  <si>
    <t>OPĆE NAPOMENE</t>
  </si>
  <si>
    <t>Količine radova, koje nakon izvršenja čitavog posla nije moguće mjeriti neposrednom izmjerom treba po izvršenju pojedinog takvog rada preuzeti i ovjeriti nadzorni inženjer. Nadzorni inženjer i predstavnik izvođača radova unosit će u građevnu knjigu količine pojedinih takvih radova, s potrebnim skicama i izmjerama, te će svojim potpisima jamčiti za njihovu točnost. Samo tako utvrđeni radovi mogu se uzeti u obzir kod izrade privremenog ili konačnog obračuna radova.</t>
  </si>
  <si>
    <t>Obveza izvođača je na propisan način zbrinuti višak materijala iz iskopa i otpad. Ta obveza također podrazumijeva pronalaženje lokacija odlagališta (gradske deponije ili slično), pribavljanje pripadajućih suglasnosti nadležnih komunalnih i drugih službi, nadzornog inženjera, glavnog projektanta i naručitelja, te sve ostale troškove za zbrinjavanje viška materijala i otpada, što je uključeno u jediničnim cijenama.</t>
  </si>
  <si>
    <t>Ponuditelj je dužan izvršiti pregled budućeg gradilišta kako bi ponuđena cijena obuhvaćala sve troškove izvedbe radova. Ponuditelj je dužan proučiti ponudbenu dokumentaciju te u slučaju nejasnoća ili grešaka dostaviti upit naručitelju.</t>
  </si>
  <si>
    <t>«Opći tehnički uvjeti za radove na cestama» (Zagreb, izdanje 2001. god.) dio su ugovorne dokumentacije i Izvođač je dužan postupati u skladu s OTU-a osim ako je u projektnoj dokumentaciji drukčije istaknuto.</t>
  </si>
  <si>
    <t>Izvođač je dužan gradilište održavati čistim, a na kraju radova treba izvesti detaljno čišćenje.</t>
  </si>
  <si>
    <t>Sav materijal i oprema, koju izvođač dobavlja i ugrađuje, mora imati isprave o sukladnosti, u skladu s važećim zakonima i propisima iz područja gradnje (tvornička ispitivanja i atesti, certifikati sukladnosti i sl.) i uvjerenja o kakvoći u skladu s važećim zakonima i propisima. Prije ugradnje potrebno je ishoditi suglasnost Nadzorne službe i Naručitelja.</t>
  </si>
  <si>
    <t>U ovom troškovniku izložene cijene odnose se na jediničnu mjeru izvršenog rada. Prema tome, jedinične cijene obuhvaćaju sav rad, opremu, materijal, prijevoze, režiju gradilišta i uprave poduzeća, sva davanja te zaradu poduzeća. Sav montažni i sitni materijal je uključen i ne obračunava se zasebnim stavkama. Uključene su sve vrste radova na izradi i montaži zaštitnih mjera i provizorija, sve vrste radova na montaži opreme i ispitivanja  po završetku svih radova, praćenje i otklanjanje eventualnih nedostataka u jamstvenom roku, te svi ostali neimenovani pomoćni radovi i materijal koji su potrebni za kompletno dovršenje radova po ovom troškovniku.</t>
  </si>
  <si>
    <t xml:space="preserve">DOKUMENTACIJA ZA NADMETANJE                                                                                                                                       </t>
  </si>
  <si>
    <t>AUTOCESTA A5 BELI MANASTIR - OSIJEK - SVIDIONICA: BELI MANASTIR - OSIJEK</t>
  </si>
  <si>
    <t>Otklanjanje nedostataka na mostu preko rijeke Drave</t>
  </si>
  <si>
    <t>Demontaža i odvoz gradilišne trafostanice TS 10(20)/04 kV na desnoj obali rijeke Drave, svih nadzemnih dijelova priključnog voda (zračni dio voda, 2 betonska stupa na prijelazu preko Vučice s pripadajucom opremom, linijski rastavljač na početku voda, uključivo i neutralizaciju krajeva kabela podzemnog dijela kabelskog voda). Pristup trafostanici je šumskim putem ispod konstrukcije mosta.Pristup do stupova i trafostanice je obrastao
gustim raslinjem (cca 600 m). U cijenu uračunati svi troškovi demontaže i odvoza te sve eventualne pristojbe prema HEP-ODS-u vezane uz uklanjanje gradilišnog priključka do mjesta mjerenja. (III.EKONOMSKI UVJETI EE SUGLASNOSTI) Predvidiva udaljenost mjesta za deponiranje demontirane trafostanice i prateće oprema do 30 km.</t>
  </si>
  <si>
    <t>Zamjena brtvene gume na prijelaznoj napravi na desnoj strani stupišta S45 u km 25+240,35. Izvodač je duzan ugraditi brtvenu gumu originalnog proizvođača. U cijeni uračunata demontaža, te dobava i ugradnja nove brtvene gume sa svim transportima i pomoćnim materijalom. Ukupna dužina brtvene gume
iznosi 13,90 m</t>
  </si>
  <si>
    <t>Uklanjanje gradilišnog otpada i ostalih priručnih radilista (betonski komadi, ploče, palete, burad,... i dr.), odvoz nepotrebne mehanizacije i opreme, te planiranje terena ispod mosta preko rijeke Drave prema zahtjevima Nadzorne službe.
Na stupistima S31 l S32 potrebno je očistiti betonske plohe posljedica curenja vode i očistiti ležajne grede od zaostalog
građevinskog i drugog otpada. Gradilišni otpad depomrati na uređena odlagalista, a zaostalu opremu na deponij po nalogu Narucitelja. (do 30 km udaljenosti).
U cijenu uračunato kompletno čišćenje, uređenje i demobilizacija gradilista.</t>
  </si>
  <si>
    <t>komplet</t>
  </si>
  <si>
    <t>m</t>
  </si>
  <si>
    <t>paušal</t>
  </si>
  <si>
    <t>Otklanjanje nedostataka na mostu preko rijeke Drave       UKUPNO</t>
  </si>
  <si>
    <t>Obveza Izvodača je tijekom čišćenja gradilišta od zaostalog otpada i demontaže elektrovodova i trafostanice tijekom njihovog skladištenja i deponiranja iste neškodljivo sakupiti te pravilno zbrinuti kako ne bi ugrozile zdravlje ljudi i onečistile okoliš.
Eventualne opasne materijale demontirati i skladištiti pod punim nadzorom i u skladu s najvišim sigurnosnim standardima sukladno zakonskim propisima iz područja zaštite okolisa i gospodarenja otpadom.</t>
  </si>
  <si>
    <t>Jediničnim cijenama obuhvaćeni su svi troškovi svih prethodnih i tekućih ispitivanja kako osnovnih materijala, tako i poluproizovda, te definitivno dovršenih radova, u skladu s važećim tehnickim propisima, pravilnicima i standardima i Općim tehničkim uvjetima.</t>
  </si>
  <si>
    <t>Na gradilištu Izvođač mora imati inženjera kvalificiranog za dotične vrste poslova, koji će stalno boraviti na gradnji.</t>
  </si>
  <si>
    <t>Za svaku nepredviđenu višeradnju, kojom bi se povećalo ukupne troškove predviđene za izvršenje rada po ovom troškovniku, prethodno je potrebna suglasnost Investitora.</t>
  </si>
  <si>
    <t>Izvođač će nakon dovršenja gradnje predati posve uređeno gradilište i okolinu objekta predstavniku Investitora uz prisutnost nadzornog inženjera.</t>
  </si>
  <si>
    <t>Stavke troškovnika obuhvaćaju definitivno dovršene radove, ispitane po kvaliteti i količini, te preuzete po nadzornoj službi Investitora, ukoliko nije u opisu izričito drukčije određeno.</t>
  </si>
  <si>
    <t>U cijene ulaze svi troškovi potrebni za obavljanje predmetnih radova s dobavom predviđenih materijala, pomoćnim radovima, pomoćnim napravama i drugim sredstvima koja su potrebna za ispravnu izvedbu ili bi se mogla tijekom rada ukazati potrebnim. U stavkama su uračunati i sporedni radovi potrebni za ispravno dovršenje pojedinih vrsta rada, na osnovu normi, propisa i priznatih pravila tehničke nauke i prakse. Tako su u stavkama uračunati troškovi nabave gradiva, nadzorni, rukovodeći i drugi poslovi poduzeća, troškovi skela, alata, sprava i strojeva, svi sitni metalni i drugi dijelovi potrebni kod izvršenja, potrebna osiguranja tijekom radova, osiguranje odvijanja prometa, crpljenje vode, signalizacija na gradilištu danju i nocu, čuvanje, dovodi struje i sl., ukratko sve što je posredno ili neposredno potrebno za izvršenje radova po stavci troškovnika. U cijenu ukalkulirati krčenje raslinja sa sječom debljih stabala zbog pristupa potrebne mehanizacije do trafostanice i stupova.</t>
  </si>
  <si>
    <t>U____________________, _____2021. godine</t>
  </si>
  <si>
    <t>(odgovorna osoba ponuditelja)</t>
  </si>
  <si>
    <t>Za ponuditelja: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</si>
</sst>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_(* #,##0.00_);_(* \(#,##0.00\);_(* &quot;-&quot;??_);_(@_)"/>
    <numFmt numFmtId="166" formatCode="_-* #,##0\ _$_-;\-* #,##0\ _$_-;_-* &quot;-&quot;\ _$_-;_-@_-"/>
    <numFmt numFmtId="167" formatCode="_-* #,##0.00\ [$€-1]_-;\-* #,##0.00\ [$€-1]_-;_-* &quot;-&quot;??\ [$€-1]_-"/>
    <numFmt numFmtId="168" formatCode="@\ &quot;*&quot;"/>
    <numFmt numFmtId="169" formatCode="#,##0.00_ ;\-#,##0.00,"/>
    <numFmt numFmtId="170" formatCode="_(&quot;$&quot;* #,##0.00_);_(&quot;$&quot;* \(#,##0.00\);_(&quot;$&quot;* &quot;-&quot;??_);_(@_)"/>
  </numFmts>
  <fonts count="65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RHelvetica"/>
    </font>
    <font>
      <b/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Helv"/>
      <charset val="204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 CE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u/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Helv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name val="Arial CE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27"/>
        <bgColor indexed="41"/>
      </patternFill>
    </fill>
    <fill>
      <patternFill patternType="solid">
        <fgColor indexed="55"/>
        <bgColor indexed="8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5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06">
    <xf numFmtId="0" fontId="0" fillId="0" borderId="0"/>
    <xf numFmtId="0" fontId="25" fillId="0" borderId="0"/>
    <xf numFmtId="0" fontId="9" fillId="2" borderId="0" applyNumberFormat="0" applyBorder="0" applyAlignment="0" applyProtection="0"/>
    <xf numFmtId="0" fontId="29" fillId="2" borderId="0" applyNumberFormat="0" applyBorder="0" applyAlignment="0" applyProtection="0"/>
    <xf numFmtId="0" fontId="9" fillId="3" borderId="0" applyNumberFormat="0" applyBorder="0" applyAlignment="0" applyProtection="0"/>
    <xf numFmtId="0" fontId="29" fillId="3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 applyNumberFormat="0" applyBorder="0" applyAlignment="0" applyProtection="0"/>
    <xf numFmtId="0" fontId="9" fillId="5" borderId="0" applyNumberFormat="0" applyBorder="0" applyAlignment="0" applyProtection="0"/>
    <xf numFmtId="0" fontId="29" fillId="5" borderId="0" applyNumberFormat="0" applyBorder="0" applyAlignment="0" applyProtection="0"/>
    <xf numFmtId="0" fontId="9" fillId="6" borderId="0" applyNumberFormat="0" applyBorder="0" applyAlignment="0" applyProtection="0"/>
    <xf numFmtId="0" fontId="29" fillId="6" borderId="0" applyNumberFormat="0" applyBorder="0" applyAlignment="0" applyProtection="0"/>
    <xf numFmtId="0" fontId="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8" borderId="0" applyNumberFormat="0" applyBorder="0" applyAlignment="0" applyProtection="0"/>
    <xf numFmtId="0" fontId="29" fillId="8" borderId="0" applyNumberFormat="0" applyBorder="0" applyAlignment="0" applyProtection="0"/>
    <xf numFmtId="0" fontId="9" fillId="9" borderId="0" applyNumberFormat="0" applyBorder="0" applyAlignment="0" applyProtection="0"/>
    <xf numFmtId="0" fontId="29" fillId="9" borderId="0" applyNumberFormat="0" applyBorder="0" applyAlignment="0" applyProtection="0"/>
    <xf numFmtId="0" fontId="9" fillId="10" borderId="0" applyNumberFormat="0" applyBorder="0" applyAlignment="0" applyProtection="0"/>
    <xf numFmtId="0" fontId="29" fillId="10" borderId="0" applyNumberFormat="0" applyBorder="0" applyAlignment="0" applyProtection="0"/>
    <xf numFmtId="0" fontId="9" fillId="5" borderId="0" applyNumberFormat="0" applyBorder="0" applyAlignment="0" applyProtection="0"/>
    <xf numFmtId="0" fontId="29" fillId="5" borderId="0" applyNumberFormat="0" applyBorder="0" applyAlignment="0" applyProtection="0"/>
    <xf numFmtId="0" fontId="9" fillId="8" borderId="0" applyNumberFormat="0" applyBorder="0" applyAlignment="0" applyProtection="0"/>
    <xf numFmtId="0" fontId="29" fillId="8" borderId="0" applyNumberFormat="0" applyBorder="0" applyAlignment="0" applyProtection="0"/>
    <xf numFmtId="0" fontId="9" fillId="11" borderId="0" applyNumberFormat="0" applyBorder="0" applyAlignment="0" applyProtection="0"/>
    <xf numFmtId="0" fontId="29" fillId="11" borderId="0" applyNumberFormat="0" applyBorder="0" applyAlignment="0" applyProtection="0"/>
    <xf numFmtId="0" fontId="10" fillId="12" borderId="0" applyNumberFormat="0" applyBorder="0" applyAlignment="0" applyProtection="0"/>
    <xf numFmtId="0" fontId="30" fillId="12" borderId="0" applyNumberFormat="0" applyBorder="0" applyAlignment="0" applyProtection="0"/>
    <xf numFmtId="0" fontId="10" fillId="9" borderId="0" applyNumberFormat="0" applyBorder="0" applyAlignment="0" applyProtection="0"/>
    <xf numFmtId="0" fontId="30" fillId="9" borderId="0" applyNumberFormat="0" applyBorder="0" applyAlignment="0" applyProtection="0"/>
    <xf numFmtId="0" fontId="10" fillId="10" borderId="0" applyNumberFormat="0" applyBorder="0" applyAlignment="0" applyProtection="0"/>
    <xf numFmtId="0" fontId="30" fillId="10" borderId="0" applyNumberFormat="0" applyBorder="0" applyAlignment="0" applyProtection="0"/>
    <xf numFmtId="0" fontId="10" fillId="13" borderId="0" applyNumberFormat="0" applyBorder="0" applyAlignment="0" applyProtection="0"/>
    <xf numFmtId="0" fontId="30" fillId="13" borderId="0" applyNumberFormat="0" applyBorder="0" applyAlignment="0" applyProtection="0"/>
    <xf numFmtId="0" fontId="10" fillId="14" borderId="0" applyNumberFormat="0" applyBorder="0" applyAlignment="0" applyProtection="0"/>
    <xf numFmtId="0" fontId="30" fillId="14" borderId="0" applyNumberFormat="0" applyBorder="0" applyAlignment="0" applyProtection="0"/>
    <xf numFmtId="0" fontId="10" fillId="15" borderId="0" applyNumberFormat="0" applyBorder="0" applyAlignment="0" applyProtection="0"/>
    <xf numFmtId="0" fontId="30" fillId="15" borderId="0" applyNumberFormat="0" applyBorder="0" applyAlignment="0" applyProtection="0"/>
    <xf numFmtId="0" fontId="10" fillId="16" borderId="0" applyNumberFormat="0" applyBorder="0" applyAlignment="0" applyProtection="0"/>
    <xf numFmtId="0" fontId="30" fillId="16" borderId="0" applyNumberFormat="0" applyBorder="0" applyAlignment="0" applyProtection="0"/>
    <xf numFmtId="0" fontId="10" fillId="17" borderId="0" applyNumberFormat="0" applyBorder="0" applyAlignment="0" applyProtection="0"/>
    <xf numFmtId="0" fontId="30" fillId="17" borderId="0" applyNumberFormat="0" applyBorder="0" applyAlignment="0" applyProtection="0"/>
    <xf numFmtId="0" fontId="10" fillId="18" borderId="0" applyNumberFormat="0" applyBorder="0" applyAlignment="0" applyProtection="0"/>
    <xf numFmtId="0" fontId="30" fillId="18" borderId="0" applyNumberFormat="0" applyBorder="0" applyAlignment="0" applyProtection="0"/>
    <xf numFmtId="0" fontId="10" fillId="13" borderId="0" applyNumberFormat="0" applyBorder="0" applyAlignment="0" applyProtection="0"/>
    <xf numFmtId="0" fontId="30" fillId="13" borderId="0" applyNumberFormat="0" applyBorder="0" applyAlignment="0" applyProtection="0"/>
    <xf numFmtId="0" fontId="10" fillId="14" borderId="0" applyNumberFormat="0" applyBorder="0" applyAlignment="0" applyProtection="0"/>
    <xf numFmtId="0" fontId="30" fillId="14" borderId="0" applyNumberFormat="0" applyBorder="0" applyAlignment="0" applyProtection="0"/>
    <xf numFmtId="0" fontId="1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22" fillId="20" borderId="1" applyNumberFormat="0" applyFont="0" applyAlignment="0" applyProtection="0"/>
    <xf numFmtId="0" fontId="11" fillId="21" borderId="2" applyNumberFormat="0" applyAlignment="0" applyProtection="0"/>
    <xf numFmtId="0" fontId="32" fillId="21" borderId="2" applyNumberFormat="0" applyAlignment="0" applyProtection="0"/>
    <xf numFmtId="0" fontId="12" fillId="22" borderId="3" applyNumberFormat="0" applyAlignment="0" applyProtection="0"/>
    <xf numFmtId="0" fontId="33" fillId="22" borderId="3" applyNumberFormat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3" fillId="4" borderId="0" applyNumberFormat="0" applyBorder="0" applyAlignment="0" applyProtection="0"/>
    <xf numFmtId="167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14" fillId="0" borderId="4" applyNumberFormat="0" applyFill="0" applyAlignment="0" applyProtection="0"/>
    <xf numFmtId="0" fontId="36" fillId="0" borderId="4" applyNumberFormat="0" applyFill="0" applyAlignment="0" applyProtection="0"/>
    <xf numFmtId="0" fontId="15" fillId="0" borderId="5" applyNumberFormat="0" applyFill="0" applyAlignment="0" applyProtection="0"/>
    <xf numFmtId="0" fontId="37" fillId="0" borderId="5" applyNumberFormat="0" applyFill="0" applyAlignment="0" applyProtection="0"/>
    <xf numFmtId="0" fontId="16" fillId="0" borderId="6" applyNumberFormat="0" applyFill="0" applyAlignment="0" applyProtection="0"/>
    <xf numFmtId="0" fontId="38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7" borderId="2" applyNumberFormat="0" applyAlignment="0" applyProtection="0"/>
    <xf numFmtId="0" fontId="39" fillId="7" borderId="2" applyNumberFormat="0" applyAlignment="0" applyProtection="0"/>
    <xf numFmtId="0" fontId="45" fillId="21" borderId="7" applyNumberFormat="0" applyAlignment="0" applyProtection="0"/>
    <xf numFmtId="0" fontId="18" fillId="0" borderId="8" applyNumberFormat="0" applyFill="0" applyAlignment="0" applyProtection="0"/>
    <xf numFmtId="0" fontId="40" fillId="0" borderId="8" applyNumberFormat="0" applyFill="0" applyAlignment="0" applyProtection="0"/>
    <xf numFmtId="168" fontId="44" fillId="23" borderId="9">
      <alignment horizontal="left" vertical="center"/>
    </xf>
    <xf numFmtId="0" fontId="19" fillId="24" borderId="0" applyNumberFormat="0" applyBorder="0" applyAlignment="0" applyProtection="0"/>
    <xf numFmtId="0" fontId="41" fillId="24" borderId="0" applyNumberFormat="0" applyBorder="0" applyAlignment="0" applyProtection="0"/>
    <xf numFmtId="0" fontId="7" fillId="0" borderId="0"/>
    <xf numFmtId="0" fontId="6" fillId="0" borderId="0"/>
    <xf numFmtId="0" fontId="3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2" fillId="20" borderId="1" applyNumberFormat="0" applyFont="0" applyAlignment="0" applyProtection="0"/>
    <xf numFmtId="0" fontId="6" fillId="0" borderId="0"/>
    <xf numFmtId="0" fontId="4" fillId="0" borderId="0"/>
    <xf numFmtId="0" fontId="20" fillId="0" borderId="0"/>
    <xf numFmtId="0" fontId="6" fillId="0" borderId="0"/>
    <xf numFmtId="0" fontId="27" fillId="0" borderId="0"/>
    <xf numFmtId="0" fontId="4" fillId="0" borderId="0"/>
    <xf numFmtId="0" fontId="7" fillId="0" borderId="0"/>
    <xf numFmtId="0" fontId="34" fillId="0" borderId="0"/>
    <xf numFmtId="0" fontId="50" fillId="0" borderId="0"/>
    <xf numFmtId="0" fontId="6" fillId="0" borderId="0"/>
    <xf numFmtId="0" fontId="50" fillId="0" borderId="0"/>
    <xf numFmtId="0" fontId="45" fillId="21" borderId="7" applyNumberFormat="0" applyAlignment="0" applyProtection="0"/>
    <xf numFmtId="9" fontId="7" fillId="0" borderId="0" applyFont="0" applyFill="0" applyBorder="0" applyAlignment="0" applyProtection="0"/>
    <xf numFmtId="0" fontId="24" fillId="0" borderId="0"/>
    <xf numFmtId="0" fontId="24" fillId="0" borderId="0"/>
    <xf numFmtId="0" fontId="28" fillId="0" borderId="0"/>
    <xf numFmtId="0" fontId="48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2" fillId="0" borderId="10" applyNumberFormat="0" applyFill="0" applyAlignment="0" applyProtection="0"/>
    <xf numFmtId="166" fontId="5" fillId="25" borderId="11">
      <alignment vertical="center"/>
    </xf>
    <xf numFmtId="166" fontId="8" fillId="25" borderId="11">
      <alignment vertical="center"/>
    </xf>
    <xf numFmtId="0" fontId="47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1" fillId="27" borderId="0" applyNumberFormat="0" applyBorder="0" applyAlignment="0" applyProtection="0"/>
    <xf numFmtId="0" fontId="3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" fillId="2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164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54" fillId="21" borderId="7" applyNumberFormat="0" applyAlignment="0" applyProtection="0"/>
    <xf numFmtId="0" fontId="11" fillId="21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3" borderId="0" applyNumberFormat="0" applyBorder="0" applyAlignment="0" applyProtection="0"/>
    <xf numFmtId="168" fontId="44" fillId="23" borderId="9">
      <alignment horizontal="left" vertical="center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22" fillId="0" borderId="0"/>
    <xf numFmtId="0" fontId="7" fillId="0" borderId="0"/>
    <xf numFmtId="0" fontId="3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58" fillId="0" borderId="0"/>
    <xf numFmtId="0" fontId="4" fillId="0" borderId="0"/>
    <xf numFmtId="0" fontId="57" fillId="0" borderId="0"/>
    <xf numFmtId="0" fontId="57" fillId="0" borderId="0"/>
    <xf numFmtId="0" fontId="4" fillId="0" borderId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22" fillId="20" borderId="1" applyNumberFormat="0" applyFont="0" applyAlignment="0" applyProtection="0"/>
    <xf numFmtId="0" fontId="4" fillId="0" borderId="0"/>
    <xf numFmtId="0" fontId="57" fillId="0" borderId="0"/>
    <xf numFmtId="0" fontId="3" fillId="0" borderId="0"/>
    <xf numFmtId="0" fontId="3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4" fillId="0" borderId="0"/>
    <xf numFmtId="0" fontId="54" fillId="21" borderId="7" applyNumberFormat="0" applyAlignment="0" applyProtection="0"/>
    <xf numFmtId="0" fontId="54" fillId="21" borderId="7" applyNumberFormat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8" applyNumberFormat="0" applyFill="0" applyAlignment="0" applyProtection="0"/>
    <xf numFmtId="0" fontId="12" fillId="22" borderId="3" applyNumberFormat="0" applyAlignment="0" applyProtection="0"/>
    <xf numFmtId="0" fontId="25" fillId="0" borderId="0"/>
    <xf numFmtId="0" fontId="24" fillId="0" borderId="0"/>
    <xf numFmtId="0" fontId="25" fillId="0" borderId="0"/>
    <xf numFmtId="0" fontId="1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169" fontId="5" fillId="25" borderId="11">
      <alignment vertical="center"/>
    </xf>
    <xf numFmtId="166" fontId="5" fillId="25" borderId="11">
      <alignment vertical="center"/>
    </xf>
    <xf numFmtId="0" fontId="17" fillId="7" borderId="2" applyNumberFormat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9" fillId="0" borderId="0">
      <protection locked="0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62" fillId="0" borderId="0" xfId="85" applyFont="1" applyFill="1" applyBorder="1"/>
    <xf numFmtId="0" fontId="62" fillId="0" borderId="0" xfId="85" applyFont="1" applyFill="1"/>
    <xf numFmtId="0" fontId="62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0" applyFont="1" applyFill="1"/>
    <xf numFmtId="0" fontId="62" fillId="0" borderId="0" xfId="0" applyFont="1"/>
    <xf numFmtId="0" fontId="62" fillId="0" borderId="25" xfId="0" applyFont="1" applyBorder="1" applyAlignment="1">
      <alignment horizontal="justify" vertical="top" wrapText="1"/>
    </xf>
    <xf numFmtId="0" fontId="62" fillId="0" borderId="0" xfId="0" applyFont="1" applyAlignment="1">
      <alignment horizontal="justify" vertical="top" wrapText="1"/>
    </xf>
    <xf numFmtId="0" fontId="62" fillId="0" borderId="21" xfId="0" applyFont="1" applyBorder="1" applyAlignment="1">
      <alignment horizontal="justify" vertical="top" wrapText="1"/>
    </xf>
    <xf numFmtId="0" fontId="61" fillId="28" borderId="12" xfId="83" applyFont="1" applyFill="1" applyBorder="1" applyAlignment="1" applyProtection="1">
      <alignment horizontal="justify" vertical="center" wrapText="1"/>
    </xf>
    <xf numFmtId="4" fontId="61" fillId="28" borderId="16" xfId="83" applyNumberFormat="1" applyFont="1" applyFill="1" applyBorder="1" applyAlignment="1" applyProtection="1">
      <alignment horizontal="center" vertical="top"/>
    </xf>
    <xf numFmtId="4" fontId="61" fillId="28" borderId="17" xfId="83" applyNumberFormat="1" applyFont="1" applyFill="1" applyBorder="1" applyAlignment="1" applyProtection="1">
      <alignment horizontal="center" vertical="top"/>
      <protection locked="0"/>
    </xf>
    <xf numFmtId="4" fontId="62" fillId="0" borderId="0" xfId="256" applyNumberFormat="1" applyFont="1" applyFill="1" applyBorder="1" applyAlignment="1" applyProtection="1">
      <alignment horizontal="right"/>
      <protection locked="0"/>
    </xf>
    <xf numFmtId="4" fontId="62" fillId="0" borderId="0" xfId="302" applyNumberFormat="1" applyFont="1" applyFill="1" applyBorder="1" applyAlignment="1" applyProtection="1">
      <protection locked="0"/>
    </xf>
    <xf numFmtId="0" fontId="62" fillId="0" borderId="0" xfId="302" applyFont="1" applyFill="1" applyBorder="1" applyAlignment="1" applyProtection="1">
      <alignment vertical="top"/>
      <protection locked="0"/>
    </xf>
    <xf numFmtId="0" fontId="62" fillId="28" borderId="0" xfId="302" applyFont="1" applyFill="1" applyBorder="1" applyAlignment="1" applyProtection="1">
      <alignment vertical="top"/>
      <protection locked="0"/>
    </xf>
    <xf numFmtId="0" fontId="60" fillId="0" borderId="12" xfId="86" applyNumberFormat="1" applyFont="1" applyFill="1" applyBorder="1" applyAlignment="1">
      <alignment horizontal="justify" vertical="top"/>
    </xf>
    <xf numFmtId="0" fontId="60" fillId="0" borderId="12" xfId="86" applyFont="1" applyFill="1" applyBorder="1" applyAlignment="1">
      <alignment horizontal="center" vertical="top" shrinkToFit="1"/>
    </xf>
    <xf numFmtId="4" fontId="60" fillId="0" borderId="12" xfId="259" applyNumberFormat="1" applyFont="1" applyFill="1" applyBorder="1" applyAlignment="1">
      <alignment horizontal="center" vertical="top" shrinkToFit="1"/>
    </xf>
    <xf numFmtId="4" fontId="60" fillId="0" borderId="12" xfId="259" applyNumberFormat="1" applyFont="1" applyFill="1" applyBorder="1" applyAlignment="1">
      <alignment horizontal="right" vertical="top" shrinkToFit="1"/>
    </xf>
    <xf numFmtId="0" fontId="62" fillId="0" borderId="0" xfId="0" applyFont="1" applyBorder="1" applyAlignment="1">
      <alignment horizontal="left" vertical="center" wrapText="1"/>
    </xf>
    <xf numFmtId="0" fontId="62" fillId="0" borderId="0" xfId="0" applyFont="1" applyBorder="1" applyAlignment="1">
      <alignment wrapText="1"/>
    </xf>
    <xf numFmtId="0" fontId="62" fillId="0" borderId="0" xfId="0" applyFont="1" applyBorder="1" applyAlignment="1">
      <alignment horizontal="center" vertical="top" wrapText="1"/>
    </xf>
    <xf numFmtId="4" fontId="62" fillId="0" borderId="0" xfId="0" applyNumberFormat="1" applyFont="1" applyBorder="1" applyAlignment="1">
      <alignment horizontal="center" vertical="top" wrapText="1"/>
    </xf>
    <xf numFmtId="49" fontId="62" fillId="0" borderId="16" xfId="85" applyNumberFormat="1" applyFont="1" applyFill="1" applyBorder="1" applyAlignment="1">
      <alignment horizontal="left" vertical="top"/>
    </xf>
    <xf numFmtId="0" fontId="62" fillId="0" borderId="0" xfId="85" applyNumberFormat="1" applyFont="1" applyFill="1" applyBorder="1" applyAlignment="1">
      <alignment horizontal="justify" vertical="top"/>
    </xf>
    <xf numFmtId="0" fontId="62" fillId="0" borderId="0" xfId="85" applyFont="1" applyFill="1" applyBorder="1" applyAlignment="1">
      <alignment horizontal="center" vertical="top" shrinkToFit="1"/>
    </xf>
    <xf numFmtId="4" fontId="62" fillId="0" borderId="0" xfId="85" applyNumberFormat="1" applyFont="1" applyFill="1" applyBorder="1" applyAlignment="1">
      <alignment horizontal="center" vertical="top" shrinkToFit="1"/>
    </xf>
    <xf numFmtId="49" fontId="61" fillId="26" borderId="20" xfId="0" applyNumberFormat="1" applyFont="1" applyFill="1" applyBorder="1" applyAlignment="1">
      <alignment horizontal="left" vertical="center" wrapText="1"/>
    </xf>
    <xf numFmtId="0" fontId="61" fillId="26" borderId="19" xfId="0" applyFont="1" applyFill="1" applyBorder="1" applyAlignment="1">
      <alignment horizontal="center" vertical="center"/>
    </xf>
    <xf numFmtId="0" fontId="62" fillId="26" borderId="19" xfId="0" applyFont="1" applyFill="1" applyBorder="1" applyAlignment="1">
      <alignment horizontal="center" vertical="top" wrapText="1" shrinkToFit="1"/>
    </xf>
    <xf numFmtId="4" fontId="62" fillId="26" borderId="19" xfId="0" applyNumberFormat="1" applyFont="1" applyFill="1" applyBorder="1" applyAlignment="1">
      <alignment horizontal="center" vertical="top" wrapText="1"/>
    </xf>
    <xf numFmtId="4" fontId="61" fillId="26" borderId="19" xfId="0" applyNumberFormat="1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 wrapText="1"/>
    </xf>
    <xf numFmtId="49" fontId="63" fillId="0" borderId="14" xfId="85" applyNumberFormat="1" applyFont="1" applyFill="1" applyBorder="1" applyAlignment="1">
      <alignment horizontal="left"/>
    </xf>
    <xf numFmtId="0" fontId="63" fillId="0" borderId="25" xfId="85" applyNumberFormat="1" applyFont="1" applyFill="1" applyBorder="1" applyAlignment="1">
      <alignment horizontal="justify"/>
    </xf>
    <xf numFmtId="4" fontId="64" fillId="0" borderId="27" xfId="85" applyNumberFormat="1" applyFont="1" applyFill="1" applyBorder="1" applyAlignment="1">
      <alignment horizontal="center" vertical="top" shrinkToFit="1"/>
    </xf>
    <xf numFmtId="4" fontId="62" fillId="0" borderId="27" xfId="85" applyNumberFormat="1" applyFont="1" applyFill="1" applyBorder="1" applyAlignment="1">
      <alignment horizontal="center" vertical="top" shrinkToFit="1"/>
    </xf>
    <xf numFmtId="4" fontId="63" fillId="0" borderId="27" xfId="85" applyNumberFormat="1" applyFont="1" applyFill="1" applyBorder="1" applyAlignment="1">
      <alignment horizontal="center" vertical="top" shrinkToFit="1"/>
    </xf>
    <xf numFmtId="4" fontId="62" fillId="0" borderId="0" xfId="85" applyNumberFormat="1" applyFont="1" applyFill="1" applyBorder="1" applyAlignment="1">
      <alignment vertical="top"/>
    </xf>
    <xf numFmtId="0" fontId="62" fillId="0" borderId="0" xfId="85" applyFont="1" applyFill="1" applyBorder="1" applyAlignment="1">
      <alignment vertical="top"/>
    </xf>
    <xf numFmtId="0" fontId="62" fillId="0" borderId="0" xfId="85" applyFont="1" applyFill="1" applyAlignment="1">
      <alignment vertical="top"/>
    </xf>
    <xf numFmtId="49" fontId="61" fillId="28" borderId="16" xfId="83" applyNumberFormat="1" applyFont="1" applyFill="1" applyBorder="1" applyAlignment="1" applyProtection="1">
      <alignment horizontal="left" vertical="center"/>
    </xf>
    <xf numFmtId="4" fontId="62" fillId="28" borderId="17" xfId="59" applyNumberFormat="1" applyFont="1" applyFill="1" applyBorder="1" applyAlignment="1">
      <alignment horizontal="center" vertical="top" shrinkToFit="1"/>
    </xf>
    <xf numFmtId="49" fontId="62" fillId="0" borderId="24" xfId="83" applyNumberFormat="1" applyFont="1" applyFill="1" applyBorder="1" applyAlignment="1" applyProtection="1">
      <alignment horizontal="left" vertical="top"/>
    </xf>
    <xf numFmtId="0" fontId="62" fillId="0" borderId="24" xfId="83" applyNumberFormat="1" applyFont="1" applyFill="1" applyBorder="1" applyAlignment="1" applyProtection="1">
      <alignment horizontal="justify" vertical="top" wrapText="1"/>
    </xf>
    <xf numFmtId="4" fontId="62" fillId="0" borderId="24" xfId="83" applyNumberFormat="1" applyFont="1" applyFill="1" applyBorder="1" applyAlignment="1" applyProtection="1">
      <alignment horizontal="center" vertical="top"/>
    </xf>
    <xf numFmtId="4" fontId="62" fillId="0" borderId="24" xfId="59" applyNumberFormat="1" applyFont="1" applyFill="1" applyBorder="1" applyAlignment="1">
      <alignment horizontal="center" vertical="top" shrinkToFit="1"/>
    </xf>
    <xf numFmtId="4" fontId="62" fillId="0" borderId="24" xfId="58" applyNumberFormat="1" applyFont="1" applyFill="1" applyBorder="1" applyAlignment="1" applyProtection="1">
      <alignment horizontal="center" vertical="top"/>
      <protection locked="0"/>
    </xf>
    <xf numFmtId="4" fontId="62" fillId="0" borderId="0" xfId="86" applyNumberFormat="1" applyFont="1"/>
    <xf numFmtId="0" fontId="62" fillId="0" borderId="0" xfId="86" applyFont="1"/>
    <xf numFmtId="0" fontId="62" fillId="0" borderId="0" xfId="86" applyFont="1" applyFill="1" applyAlignment="1">
      <alignment horizontal="left"/>
    </xf>
    <xf numFmtId="0" fontId="62" fillId="0" borderId="0" xfId="86" applyFont="1" applyFill="1"/>
    <xf numFmtId="0" fontId="62" fillId="0" borderId="0" xfId="86" applyFont="1" applyFill="1" applyBorder="1"/>
    <xf numFmtId="0" fontId="62" fillId="28" borderId="0" xfId="86" applyFont="1" applyFill="1"/>
    <xf numFmtId="49" fontId="62" fillId="0" borderId="0" xfId="85" applyNumberFormat="1" applyFont="1" applyFill="1" applyAlignment="1">
      <alignment horizontal="left" vertical="top"/>
    </xf>
    <xf numFmtId="0" fontId="62" fillId="0" borderId="0" xfId="85" applyNumberFormat="1" applyFont="1" applyFill="1" applyAlignment="1">
      <alignment horizontal="justify" vertical="top"/>
    </xf>
    <xf numFmtId="0" fontId="62" fillId="0" borderId="0" xfId="85" applyFont="1" applyFill="1" applyAlignment="1">
      <alignment horizontal="center" vertical="top" shrinkToFit="1"/>
    </xf>
    <xf numFmtId="4" fontId="62" fillId="0" borderId="0" xfId="85" applyNumberFormat="1" applyFont="1" applyFill="1" applyAlignment="1">
      <alignment horizontal="center" vertical="top" shrinkToFit="1"/>
    </xf>
    <xf numFmtId="49" fontId="60" fillId="0" borderId="15" xfId="0" applyNumberFormat="1" applyFont="1" applyFill="1" applyBorder="1" applyAlignment="1">
      <alignment horizontal="left" vertical="top" shrinkToFit="1"/>
    </xf>
    <xf numFmtId="49" fontId="60" fillId="0" borderId="14" xfId="0" applyNumberFormat="1" applyFont="1" applyFill="1" applyBorder="1" applyAlignment="1">
      <alignment horizontal="left" vertical="top" shrinkToFit="1"/>
    </xf>
    <xf numFmtId="49" fontId="60" fillId="0" borderId="12" xfId="86" applyNumberFormat="1" applyFont="1" applyFill="1" applyBorder="1" applyAlignment="1">
      <alignment horizontal="left" vertical="top" wrapText="1"/>
    </xf>
    <xf numFmtId="49" fontId="60" fillId="0" borderId="15" xfId="302" applyNumberFormat="1" applyFont="1" applyFill="1" applyBorder="1" applyAlignment="1" applyProtection="1">
      <alignment horizontal="left" vertical="top"/>
    </xf>
    <xf numFmtId="49" fontId="61" fillId="0" borderId="0" xfId="83" applyNumberFormat="1" applyFont="1" applyFill="1" applyBorder="1" applyAlignment="1" applyProtection="1">
      <alignment horizontal="left" vertical="center"/>
    </xf>
    <xf numFmtId="4" fontId="61" fillId="0" borderId="0" xfId="83" applyNumberFormat="1" applyFont="1" applyFill="1" applyBorder="1" applyAlignment="1" applyProtection="1">
      <alignment horizontal="left" vertical="center" wrapText="1"/>
    </xf>
    <xf numFmtId="4" fontId="61" fillId="0" borderId="0" xfId="83" applyNumberFormat="1" applyFont="1" applyFill="1" applyBorder="1" applyAlignment="1" applyProtection="1">
      <alignment horizontal="center" vertical="top"/>
      <protection locked="0"/>
    </xf>
    <xf numFmtId="4" fontId="62" fillId="0" borderId="21" xfId="0" applyNumberFormat="1" applyFont="1" applyBorder="1" applyAlignment="1">
      <alignment horizontal="right" vertical="top" wrapText="1"/>
    </xf>
    <xf numFmtId="4" fontId="62" fillId="0" borderId="21" xfId="85" applyNumberFormat="1" applyFont="1" applyFill="1" applyBorder="1" applyAlignment="1">
      <alignment horizontal="right" vertical="top" shrinkToFit="1"/>
    </xf>
    <xf numFmtId="4" fontId="63" fillId="0" borderId="28" xfId="85" applyNumberFormat="1" applyFont="1" applyFill="1" applyBorder="1" applyAlignment="1">
      <alignment horizontal="right" vertical="top" shrinkToFit="1"/>
    </xf>
    <xf numFmtId="4" fontId="61" fillId="28" borderId="18" xfId="83" applyNumberFormat="1" applyFont="1" applyFill="1" applyBorder="1" applyAlignment="1" applyProtection="1">
      <alignment horizontal="right" vertical="top"/>
      <protection locked="0"/>
    </xf>
    <xf numFmtId="4" fontId="62" fillId="0" borderId="24" xfId="58" applyNumberFormat="1" applyFont="1" applyFill="1" applyBorder="1" applyAlignment="1" applyProtection="1">
      <alignment horizontal="right" vertical="top"/>
      <protection locked="0"/>
    </xf>
    <xf numFmtId="4" fontId="61" fillId="28" borderId="12" xfId="83" applyNumberFormat="1" applyFont="1" applyFill="1" applyBorder="1" applyAlignment="1" applyProtection="1">
      <alignment horizontal="right" vertical="top"/>
      <protection locked="0"/>
    </xf>
    <xf numFmtId="4" fontId="61" fillId="0" borderId="21" xfId="83" applyNumberFormat="1" applyFont="1" applyFill="1" applyBorder="1" applyAlignment="1" applyProtection="1">
      <alignment horizontal="right" vertical="top"/>
      <protection locked="0"/>
    </xf>
    <xf numFmtId="0" fontId="62" fillId="0" borderId="25" xfId="0" applyFont="1" applyBorder="1" applyAlignment="1">
      <alignment horizontal="justify" vertical="top"/>
    </xf>
    <xf numFmtId="0" fontId="62" fillId="0" borderId="0" xfId="0" applyFont="1" applyAlignment="1">
      <alignment horizontal="justify" vertical="top"/>
    </xf>
    <xf numFmtId="0" fontId="62" fillId="0" borderId="21" xfId="0" applyFont="1" applyBorder="1" applyAlignment="1">
      <alignment horizontal="justify" vertical="top"/>
    </xf>
    <xf numFmtId="0" fontId="61" fillId="0" borderId="25" xfId="0" applyFont="1" applyBorder="1" applyAlignment="1">
      <alignment horizontal="justify" vertical="top" wrapText="1"/>
    </xf>
    <xf numFmtId="0" fontId="61" fillId="0" borderId="0" xfId="0" applyFont="1" applyAlignment="1">
      <alignment horizontal="justify" vertical="top" wrapText="1"/>
    </xf>
    <xf numFmtId="0" fontId="61" fillId="0" borderId="21" xfId="0" applyFont="1" applyBorder="1" applyAlignment="1">
      <alignment horizontal="justify" vertical="top" wrapText="1"/>
    </xf>
    <xf numFmtId="0" fontId="62" fillId="0" borderId="25" xfId="0" applyFont="1" applyBorder="1" applyAlignment="1">
      <alignment horizontal="justify" vertical="top" wrapText="1"/>
    </xf>
    <xf numFmtId="0" fontId="62" fillId="0" borderId="0" xfId="0" applyFont="1" applyAlignment="1">
      <alignment horizontal="justify" vertical="top" wrapText="1"/>
    </xf>
    <xf numFmtId="0" fontId="62" fillId="0" borderId="21" xfId="0" applyFont="1" applyBorder="1" applyAlignment="1">
      <alignment horizontal="justify" vertical="top" wrapText="1"/>
    </xf>
    <xf numFmtId="0" fontId="62" fillId="0" borderId="26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25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21" xfId="0" applyFont="1" applyBorder="1" applyAlignment="1">
      <alignment horizontal="center"/>
    </xf>
    <xf numFmtId="0" fontId="62" fillId="0" borderId="25" xfId="0" applyFont="1" applyFill="1" applyBorder="1" applyAlignment="1">
      <alignment horizontal="justify" vertical="top" wrapText="1"/>
    </xf>
    <xf numFmtId="0" fontId="62" fillId="0" borderId="0" xfId="0" applyFont="1" applyFill="1" applyAlignment="1">
      <alignment horizontal="justify" vertical="top" wrapText="1"/>
    </xf>
    <xf numFmtId="0" fontId="62" fillId="0" borderId="21" xfId="0" applyFont="1" applyFill="1" applyBorder="1" applyAlignment="1">
      <alignment horizontal="justify" vertical="top" wrapText="1"/>
    </xf>
    <xf numFmtId="0" fontId="61" fillId="0" borderId="0" xfId="85" applyNumberFormat="1" applyFont="1" applyFill="1" applyBorder="1" applyAlignment="1">
      <alignment horizontal="center" vertical="center" wrapText="1"/>
    </xf>
    <xf numFmtId="49" fontId="62" fillId="0" borderId="0" xfId="0" applyNumberFormat="1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 vertical="center"/>
    </xf>
    <xf numFmtId="0" fontId="61" fillId="0" borderId="25" xfId="0" applyFont="1" applyBorder="1" applyAlignment="1">
      <alignment horizontal="left"/>
    </xf>
    <xf numFmtId="0" fontId="61" fillId="0" borderId="0" xfId="0" applyFont="1" applyAlignment="1">
      <alignment horizontal="left"/>
    </xf>
    <xf numFmtId="0" fontId="61" fillId="0" borderId="21" xfId="0" applyFont="1" applyBorder="1" applyAlignment="1">
      <alignment horizontal="left"/>
    </xf>
    <xf numFmtId="4" fontId="60" fillId="0" borderId="15" xfId="256" applyNumberFormat="1" applyFont="1" applyFill="1" applyBorder="1" applyAlignment="1" applyProtection="1">
      <alignment horizontal="right" vertical="top"/>
      <protection locked="0"/>
    </xf>
    <xf numFmtId="4" fontId="60" fillId="0" borderId="14" xfId="256" applyNumberFormat="1" applyFont="1" applyFill="1" applyBorder="1" applyAlignment="1" applyProtection="1">
      <alignment horizontal="right" vertical="top"/>
      <protection locked="0"/>
    </xf>
    <xf numFmtId="4" fontId="60" fillId="0" borderId="13" xfId="256" applyNumberFormat="1" applyFont="1" applyFill="1" applyBorder="1" applyAlignment="1" applyProtection="1">
      <alignment horizontal="right" vertical="top"/>
      <protection locked="0"/>
    </xf>
    <xf numFmtId="0" fontId="62" fillId="0" borderId="16" xfId="85" applyNumberFormat="1" applyFont="1" applyFill="1" applyBorder="1" applyAlignment="1">
      <alignment horizontal="center" vertical="center" wrapText="1"/>
    </xf>
    <xf numFmtId="0" fontId="62" fillId="0" borderId="17" xfId="85" applyNumberFormat="1" applyFont="1" applyFill="1" applyBorder="1" applyAlignment="1">
      <alignment horizontal="center" vertical="center" wrapText="1"/>
    </xf>
    <xf numFmtId="0" fontId="62" fillId="0" borderId="18" xfId="85" applyNumberFormat="1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left" vertical="center"/>
    </xf>
    <xf numFmtId="0" fontId="61" fillId="0" borderId="17" xfId="0" applyFont="1" applyBorder="1" applyAlignment="1">
      <alignment horizontal="left" vertical="center"/>
    </xf>
    <xf numFmtId="0" fontId="61" fillId="0" borderId="18" xfId="0" applyFont="1" applyBorder="1" applyAlignment="1">
      <alignment horizontal="left" vertical="center"/>
    </xf>
    <xf numFmtId="0" fontId="60" fillId="0" borderId="15" xfId="0" applyFont="1" applyFill="1" applyBorder="1" applyAlignment="1">
      <alignment horizontal="left" vertical="top" wrapText="1"/>
    </xf>
    <xf numFmtId="0" fontId="60" fillId="0" borderId="13" xfId="0" applyFont="1" applyFill="1" applyBorder="1" applyAlignment="1">
      <alignment horizontal="left" vertical="top"/>
    </xf>
    <xf numFmtId="0" fontId="60" fillId="0" borderId="15" xfId="0" applyFont="1" applyFill="1" applyBorder="1" applyAlignment="1">
      <alignment horizontal="center" vertical="top" shrinkToFit="1"/>
    </xf>
    <xf numFmtId="0" fontId="60" fillId="0" borderId="13" xfId="0" applyFont="1" applyFill="1" applyBorder="1" applyAlignment="1">
      <alignment horizontal="center" vertical="top" shrinkToFit="1"/>
    </xf>
    <xf numFmtId="4" fontId="60" fillId="0" borderId="15" xfId="59" applyNumberFormat="1" applyFont="1" applyFill="1" applyBorder="1" applyAlignment="1">
      <alignment horizontal="center" vertical="top" shrinkToFit="1"/>
    </xf>
    <xf numFmtId="4" fontId="60" fillId="0" borderId="13" xfId="59" applyNumberFormat="1" applyFont="1" applyFill="1" applyBorder="1" applyAlignment="1">
      <alignment horizontal="center" vertical="top" shrinkToFit="1"/>
    </xf>
    <xf numFmtId="4" fontId="60" fillId="0" borderId="15" xfId="256" applyNumberFormat="1" applyFont="1" applyFill="1" applyBorder="1" applyAlignment="1" applyProtection="1">
      <alignment horizontal="center" vertical="top"/>
      <protection locked="0"/>
    </xf>
    <xf numFmtId="4" fontId="60" fillId="0" borderId="13" xfId="256" applyNumberFormat="1" applyFont="1" applyFill="1" applyBorder="1" applyAlignment="1" applyProtection="1">
      <alignment horizontal="center" vertical="top"/>
      <protection locked="0"/>
    </xf>
    <xf numFmtId="49" fontId="60" fillId="0" borderId="14" xfId="302" applyNumberFormat="1" applyFont="1" applyFill="1" applyBorder="1" applyAlignment="1" applyProtection="1">
      <alignment horizontal="center" vertical="top"/>
    </xf>
    <xf numFmtId="49" fontId="60" fillId="0" borderId="13" xfId="302" applyNumberFormat="1" applyFont="1" applyFill="1" applyBorder="1" applyAlignment="1" applyProtection="1">
      <alignment horizontal="center" vertical="top"/>
    </xf>
    <xf numFmtId="0" fontId="60" fillId="0" borderId="14" xfId="0" applyFont="1" applyFill="1" applyBorder="1" applyAlignment="1">
      <alignment horizontal="left" vertical="top"/>
    </xf>
    <xf numFmtId="4" fontId="60" fillId="0" borderId="15" xfId="302" applyNumberFormat="1" applyFont="1" applyFill="1" applyBorder="1" applyAlignment="1" applyProtection="1">
      <alignment horizontal="center" vertical="top"/>
    </xf>
    <xf numFmtId="4" fontId="60" fillId="0" borderId="14" xfId="302" applyNumberFormat="1" applyFont="1" applyFill="1" applyBorder="1" applyAlignment="1" applyProtection="1">
      <alignment horizontal="center" vertical="top"/>
    </xf>
    <xf numFmtId="4" fontId="60" fillId="0" borderId="13" xfId="302" applyNumberFormat="1" applyFont="1" applyFill="1" applyBorder="1" applyAlignment="1" applyProtection="1">
      <alignment horizontal="center" vertical="top"/>
    </xf>
    <xf numFmtId="4" fontId="60" fillId="0" borderId="15" xfId="256" applyNumberFormat="1" applyFont="1" applyFill="1" applyBorder="1" applyAlignment="1" applyProtection="1">
      <alignment horizontal="center" vertical="top"/>
    </xf>
    <xf numFmtId="4" fontId="60" fillId="0" borderId="14" xfId="256" applyNumberFormat="1" applyFont="1" applyFill="1" applyBorder="1" applyAlignment="1" applyProtection="1">
      <alignment horizontal="center" vertical="top"/>
    </xf>
    <xf numFmtId="4" fontId="60" fillId="0" borderId="13" xfId="256" applyNumberFormat="1" applyFont="1" applyFill="1" applyBorder="1" applyAlignment="1" applyProtection="1">
      <alignment horizontal="center" vertical="top"/>
    </xf>
    <xf numFmtId="4" fontId="60" fillId="0" borderId="14" xfId="256" applyNumberFormat="1" applyFont="1" applyFill="1" applyBorder="1" applyAlignment="1" applyProtection="1">
      <alignment horizontal="center" vertical="top"/>
      <protection locked="0"/>
    </xf>
    <xf numFmtId="0" fontId="60" fillId="0" borderId="15" xfId="302" applyNumberFormat="1" applyFont="1" applyFill="1" applyBorder="1" applyAlignment="1" applyProtection="1">
      <alignment horizontal="left" vertical="top" wrapText="1"/>
    </xf>
    <xf numFmtId="0" fontId="60" fillId="0" borderId="14" xfId="302" applyNumberFormat="1" applyFont="1" applyFill="1" applyBorder="1" applyAlignment="1" applyProtection="1">
      <alignment horizontal="left" vertical="top" wrapText="1"/>
    </xf>
    <xf numFmtId="0" fontId="60" fillId="0" borderId="13" xfId="302" applyNumberFormat="1" applyFont="1" applyFill="1" applyBorder="1" applyAlignment="1" applyProtection="1">
      <alignment horizontal="left" vertical="top" wrapText="1"/>
    </xf>
    <xf numFmtId="4" fontId="62" fillId="0" borderId="0" xfId="85" applyNumberFormat="1" applyFont="1" applyFill="1" applyAlignment="1">
      <alignment horizontal="center" vertical="top" shrinkToFit="1"/>
    </xf>
    <xf numFmtId="4" fontId="62" fillId="0" borderId="22" xfId="85" applyNumberFormat="1" applyFont="1" applyFill="1" applyBorder="1" applyAlignment="1">
      <alignment horizontal="center" vertical="top" shrinkToFit="1"/>
    </xf>
    <xf numFmtId="0" fontId="60" fillId="0" borderId="14" xfId="0" applyFont="1" applyFill="1" applyBorder="1" applyAlignment="1">
      <alignment horizontal="center" vertical="top" shrinkToFit="1"/>
    </xf>
    <xf numFmtId="4" fontId="61" fillId="28" borderId="16" xfId="83" applyNumberFormat="1" applyFont="1" applyFill="1" applyBorder="1" applyAlignment="1" applyProtection="1">
      <alignment horizontal="left" vertical="center" wrapText="1"/>
    </xf>
    <xf numFmtId="4" fontId="61" fillId="28" borderId="17" xfId="83" applyNumberFormat="1" applyFont="1" applyFill="1" applyBorder="1" applyAlignment="1" applyProtection="1">
      <alignment horizontal="left" vertical="center" wrapText="1"/>
    </xf>
  </cellXfs>
  <cellStyles count="406">
    <cellStyle name="_Procjena opremanja Busevec - Lekenik" xfId="1"/>
    <cellStyle name="20% - Accent1" xfId="2"/>
    <cellStyle name="20% - Accent1 2" xfId="3"/>
    <cellStyle name="20% - Accent1 2 2" xfId="126"/>
    <cellStyle name="20% - Accent1 2 3" xfId="125"/>
    <cellStyle name="20% - Accent1 3" xfId="127"/>
    <cellStyle name="20% - Accent1 4" xfId="128"/>
    <cellStyle name="20% - Accent2" xfId="4"/>
    <cellStyle name="20% - Accent2 2" xfId="5"/>
    <cellStyle name="20% - Accent2 2 2" xfId="130"/>
    <cellStyle name="20% - Accent2 2 3" xfId="129"/>
    <cellStyle name="20% - Accent2 3" xfId="131"/>
    <cellStyle name="20% - Accent2 4" xfId="132"/>
    <cellStyle name="20% - Accent3" xfId="6"/>
    <cellStyle name="20% - Accent3 2" xfId="7"/>
    <cellStyle name="20% - Accent3 2 2" xfId="134"/>
    <cellStyle name="20% - Accent3 2 3" xfId="133"/>
    <cellStyle name="20% - Accent3 3" xfId="135"/>
    <cellStyle name="20% - Accent3 4" xfId="136"/>
    <cellStyle name="20% - Accent4" xfId="8"/>
    <cellStyle name="20% - Accent4 2" xfId="9"/>
    <cellStyle name="20% - Accent4 2 2" xfId="138"/>
    <cellStyle name="20% - Accent4 2 3" xfId="137"/>
    <cellStyle name="20% - Accent4 3" xfId="139"/>
    <cellStyle name="20% - Accent4 4" xfId="140"/>
    <cellStyle name="20% - Accent5" xfId="10"/>
    <cellStyle name="20% - Accent5 2" xfId="11"/>
    <cellStyle name="20% - Accent5 2 2" xfId="142"/>
    <cellStyle name="20% - Accent5 2 3" xfId="141"/>
    <cellStyle name="20% - Accent5 3" xfId="143"/>
    <cellStyle name="20% - Accent5 4" xfId="144"/>
    <cellStyle name="20% - Accent6" xfId="12"/>
    <cellStyle name="20% - Accent6 2" xfId="13"/>
    <cellStyle name="20% - Accent6 2 2" xfId="146"/>
    <cellStyle name="20% - Accent6 2 3" xfId="145"/>
    <cellStyle name="20% - Accent6 3" xfId="147"/>
    <cellStyle name="20% - Accent6 4" xfId="148"/>
    <cellStyle name="20% - Isticanje1" xfId="149"/>
    <cellStyle name="20% - Isticanje1 2" xfId="150"/>
    <cellStyle name="20% - Isticanje1_2014-12-03 Tender B Manastir - most Drava" xfId="151"/>
    <cellStyle name="20% - Isticanje2" xfId="152"/>
    <cellStyle name="20% - Isticanje2 2" xfId="153"/>
    <cellStyle name="20% - Isticanje2_2014-12-03 Tender B Manastir - most Drava" xfId="154"/>
    <cellStyle name="20% - Isticanje3" xfId="155"/>
    <cellStyle name="20% - Isticanje3 2" xfId="156"/>
    <cellStyle name="20% - Isticanje3_2014-12-03 Tender B Manastir - most Drava" xfId="157"/>
    <cellStyle name="20% - Isticanje4" xfId="158"/>
    <cellStyle name="20% - Isticanje4 2" xfId="159"/>
    <cellStyle name="20% - Isticanje4_2014-12-03 Tender B Manastir - most Drava" xfId="160"/>
    <cellStyle name="20% - Isticanje5" xfId="161"/>
    <cellStyle name="20% - Isticanje5 2" xfId="162"/>
    <cellStyle name="20% - Isticanje5_2014-12-03 Tender B Manastir - most Drava" xfId="163"/>
    <cellStyle name="20% - Isticanje6" xfId="164"/>
    <cellStyle name="20% - Isticanje6 2" xfId="165"/>
    <cellStyle name="20% - Isticanje6_2014-12-03 Tender B Manastir - most Drava" xfId="166"/>
    <cellStyle name="40% - Accent1" xfId="14"/>
    <cellStyle name="40% - Accent1 2" xfId="15"/>
    <cellStyle name="40% - Accent1 2 2" xfId="168"/>
    <cellStyle name="40% - Accent1 2 3" xfId="167"/>
    <cellStyle name="40% - Accent1 3" xfId="169"/>
    <cellStyle name="40% - Accent1 4" xfId="170"/>
    <cellStyle name="40% - Accent2" xfId="16"/>
    <cellStyle name="40% - Accent2 2" xfId="17"/>
    <cellStyle name="40% - Accent2 2 2" xfId="172"/>
    <cellStyle name="40% - Accent2 2 3" xfId="171"/>
    <cellStyle name="40% - Accent2 3" xfId="173"/>
    <cellStyle name="40% - Accent2 4" xfId="174"/>
    <cellStyle name="40% - Accent3" xfId="18"/>
    <cellStyle name="40% - Accent3 2" xfId="19"/>
    <cellStyle name="40% - Accent3 2 2" xfId="176"/>
    <cellStyle name="40% - Accent3 2 3" xfId="175"/>
    <cellStyle name="40% - Accent3 3" xfId="177"/>
    <cellStyle name="40% - Accent3 4" xfId="178"/>
    <cellStyle name="40% - Accent4" xfId="20"/>
    <cellStyle name="40% - Accent4 2" xfId="21"/>
    <cellStyle name="40% - Accent4 2 2" xfId="180"/>
    <cellStyle name="40% - Accent4 2 3" xfId="179"/>
    <cellStyle name="40% - Accent4 3" xfId="181"/>
    <cellStyle name="40% - Accent4 4" xfId="182"/>
    <cellStyle name="40% - Accent5" xfId="22"/>
    <cellStyle name="40% - Accent5 2" xfId="23"/>
    <cellStyle name="40% - Accent5 2 2" xfId="184"/>
    <cellStyle name="40% - Accent5 2 3" xfId="183"/>
    <cellStyle name="40% - Accent5 3" xfId="185"/>
    <cellStyle name="40% - Accent5 3 2" xfId="378"/>
    <cellStyle name="40% - Accent5 3 2 2" xfId="398"/>
    <cellStyle name="40% - Accent5 3 3" xfId="389"/>
    <cellStyle name="40% - Accent5 4" xfId="186"/>
    <cellStyle name="40% - Accent5 5" xfId="187"/>
    <cellStyle name="40% - Accent6" xfId="24"/>
    <cellStyle name="40% - Accent6 2" xfId="25"/>
    <cellStyle name="40% - Accent6 2 2" xfId="189"/>
    <cellStyle name="40% - Accent6 2 3" xfId="188"/>
    <cellStyle name="40% - Accent6 3" xfId="190"/>
    <cellStyle name="40% - Accent6 4" xfId="191"/>
    <cellStyle name="40% - Isticanje2" xfId="192"/>
    <cellStyle name="40% - Isticanje2 2" xfId="193"/>
    <cellStyle name="40% - Isticanje2_2014-12-03 Tender B Manastir - most Drava" xfId="194"/>
    <cellStyle name="40% - Isticanje3" xfId="195"/>
    <cellStyle name="40% - Isticanje3 2" xfId="196"/>
    <cellStyle name="40% - Isticanje3_2014-12-03 Tender B Manastir - most Drava" xfId="197"/>
    <cellStyle name="40% - Isticanje4" xfId="198"/>
    <cellStyle name="40% - Isticanje4 2" xfId="199"/>
    <cellStyle name="40% - Isticanje4_2014-12-03 Tender B Manastir - most Drava" xfId="200"/>
    <cellStyle name="40% - Isticanje5" xfId="201"/>
    <cellStyle name="40% - Isticanje5 2" xfId="202"/>
    <cellStyle name="40% - Isticanje5 3" xfId="203"/>
    <cellStyle name="40% - Isticanje5 3 2" xfId="379"/>
    <cellStyle name="40% - Isticanje5 3 2 2" xfId="399"/>
    <cellStyle name="40% - Isticanje5 3 3" xfId="390"/>
    <cellStyle name="40% - Isticanje5 5" xfId="204"/>
    <cellStyle name="40% - Isticanje5 5 2" xfId="380"/>
    <cellStyle name="40% - Isticanje5 5 2 2" xfId="400"/>
    <cellStyle name="40% - Isticanje5 5 3" xfId="391"/>
    <cellStyle name="40% - Isticanje5_2014-12-03 Tender B Manastir - most Drava" xfId="205"/>
    <cellStyle name="40% - Isticanje6" xfId="206"/>
    <cellStyle name="40% - Isticanje6 2" xfId="207"/>
    <cellStyle name="40% - Isticanje6_2014-12-03 Tender B Manastir - most Drava" xfId="208"/>
    <cellStyle name="40% - Naglasak1" xfId="209"/>
    <cellStyle name="40% - Naglasak1 2" xfId="210"/>
    <cellStyle name="40% - Naglasak1_2014-12-03 Tender B Manastir - most Drava" xfId="211"/>
    <cellStyle name="60% - Accent1" xfId="26"/>
    <cellStyle name="60% - Accent1 2" xfId="27"/>
    <cellStyle name="60% - Accent1 2 2" xfId="212"/>
    <cellStyle name="60% - Accent1 3" xfId="213"/>
    <cellStyle name="60% - Accent2" xfId="28"/>
    <cellStyle name="60% - Accent2 2" xfId="29"/>
    <cellStyle name="60% - Accent2 2 2" xfId="214"/>
    <cellStyle name="60% - Accent2 3" xfId="215"/>
    <cellStyle name="60% - Accent3" xfId="30"/>
    <cellStyle name="60% - Accent3 2" xfId="31"/>
    <cellStyle name="60% - Accent3 2 2" xfId="216"/>
    <cellStyle name="60% - Accent3 3" xfId="217"/>
    <cellStyle name="60% - Accent4" xfId="32"/>
    <cellStyle name="60% - Accent4 2" xfId="33"/>
    <cellStyle name="60% - Accent4 2 2" xfId="218"/>
    <cellStyle name="60% - Accent4 3" xfId="219"/>
    <cellStyle name="60% - Accent5" xfId="34"/>
    <cellStyle name="60% - Accent5 2" xfId="35"/>
    <cellStyle name="60% - Accent5 2 2" xfId="220"/>
    <cellStyle name="60% - Accent5 3" xfId="221"/>
    <cellStyle name="60% - Accent6" xfId="36"/>
    <cellStyle name="60% - Accent6 2" xfId="37"/>
    <cellStyle name="60% - Accent6 2 2" xfId="222"/>
    <cellStyle name="60% - Accent6 3" xfId="223"/>
    <cellStyle name="60% - Isticanje1" xfId="224"/>
    <cellStyle name="60% - Isticanje2" xfId="225"/>
    <cellStyle name="60% - Isticanje3" xfId="226"/>
    <cellStyle name="60% - Isticanje4" xfId="227"/>
    <cellStyle name="60% - Isticanje5" xfId="228"/>
    <cellStyle name="60% - Isticanje6" xfId="229"/>
    <cellStyle name="Accent1" xfId="38"/>
    <cellStyle name="Accent1 2" xfId="39"/>
    <cellStyle name="Accent1 2 2" xfId="230"/>
    <cellStyle name="Accent1 3" xfId="231"/>
    <cellStyle name="Accent2" xfId="40"/>
    <cellStyle name="Accent2 2" xfId="41"/>
    <cellStyle name="Accent2 2 2" xfId="232"/>
    <cellStyle name="Accent2 3" xfId="233"/>
    <cellStyle name="Accent3" xfId="42"/>
    <cellStyle name="Accent3 2" xfId="43"/>
    <cellStyle name="Accent3 2 2" xfId="234"/>
    <cellStyle name="Accent3 3" xfId="235"/>
    <cellStyle name="Accent4" xfId="44"/>
    <cellStyle name="Accent4 2" xfId="45"/>
    <cellStyle name="Accent4 2 2" xfId="236"/>
    <cellStyle name="Accent4 3" xfId="237"/>
    <cellStyle name="Accent5" xfId="46"/>
    <cellStyle name="Accent5 2" xfId="47"/>
    <cellStyle name="Accent5 2 2" xfId="238"/>
    <cellStyle name="Accent5 3" xfId="239"/>
    <cellStyle name="Accent6" xfId="48"/>
    <cellStyle name="Accent6 2" xfId="49"/>
    <cellStyle name="Accent6 2 2" xfId="240"/>
    <cellStyle name="Accent6 3" xfId="241"/>
    <cellStyle name="Bad" xfId="123"/>
    <cellStyle name="Bad 2" xfId="50"/>
    <cellStyle name="Bad 2 2" xfId="242"/>
    <cellStyle name="Bad 3" xfId="243"/>
    <cellStyle name="Bilješka" xfId="244"/>
    <cellStyle name="Bilješka 2" xfId="51"/>
    <cellStyle name="Bilješka 2 2" xfId="245"/>
    <cellStyle name="Bilješka 3" xfId="246"/>
    <cellStyle name="Bilješka 4" xfId="247"/>
    <cellStyle name="Calculation" xfId="52"/>
    <cellStyle name="Calculation 2" xfId="53"/>
    <cellStyle name="Calculation 2 2" xfId="248"/>
    <cellStyle name="Calculation 3" xfId="249"/>
    <cellStyle name="Check Cell" xfId="54"/>
    <cellStyle name="Check Cell 2" xfId="55"/>
    <cellStyle name="Check Cell 2 2" xfId="250"/>
    <cellStyle name="Check Cell 3" xfId="251"/>
    <cellStyle name="Comma 2" xfId="56"/>
    <cellStyle name="Comma 2 2" xfId="57"/>
    <cellStyle name="Comma 2 2 2" xfId="254"/>
    <cellStyle name="Comma 2 2 3" xfId="253"/>
    <cellStyle name="Comma 3" xfId="58"/>
    <cellStyle name="Comma 3 2" xfId="256"/>
    <cellStyle name="Comma 3 2 2" xfId="257"/>
    <cellStyle name="Comma 3 3" xfId="255"/>
    <cellStyle name="Comma 4" xfId="59"/>
    <cellStyle name="Comma 4 2" xfId="259"/>
    <cellStyle name="Comma 4 3" xfId="258"/>
    <cellStyle name="Comma 5" xfId="60"/>
    <cellStyle name="Comma 5 2" xfId="260"/>
    <cellStyle name="Comma 6" xfId="261"/>
    <cellStyle name="Comma 7" xfId="262"/>
    <cellStyle name="Comma 8" xfId="252"/>
    <cellStyle name="Comma 8 2" xfId="392"/>
    <cellStyle name="Currency 2" xfId="263"/>
    <cellStyle name="Dobro" xfId="264"/>
    <cellStyle name="Dobro 2" xfId="61"/>
    <cellStyle name="Euro" xfId="62"/>
    <cellStyle name="Explanatory Text" xfId="63"/>
    <cellStyle name="Explanatory Text 2" xfId="64"/>
    <cellStyle name="Explanatory Text 2 2" xfId="265"/>
    <cellStyle name="Explanatory Text 3" xfId="266"/>
    <cellStyle name="Good" xfId="65"/>
    <cellStyle name="Good 2" xfId="267"/>
    <cellStyle name="Good 3" xfId="268"/>
    <cellStyle name="Heading 1" xfId="66"/>
    <cellStyle name="Heading 1 2" xfId="67"/>
    <cellStyle name="Heading 1 2 2" xfId="269"/>
    <cellStyle name="Heading 1 3" xfId="270"/>
    <cellStyle name="Heading 2" xfId="68"/>
    <cellStyle name="Heading 2 2" xfId="69"/>
    <cellStyle name="Heading 2 2 2" xfId="271"/>
    <cellStyle name="Heading 2 3" xfId="272"/>
    <cellStyle name="Heading 3" xfId="70"/>
    <cellStyle name="Heading 3 2" xfId="71"/>
    <cellStyle name="Heading 3 2 2" xfId="273"/>
    <cellStyle name="Heading 3 3" xfId="274"/>
    <cellStyle name="Heading 4" xfId="72"/>
    <cellStyle name="Heading 4 2" xfId="73"/>
    <cellStyle name="Heading 4 2 2" xfId="275"/>
    <cellStyle name="Heading 4 3" xfId="276"/>
    <cellStyle name="Input" xfId="74"/>
    <cellStyle name="Input 2" xfId="75"/>
    <cellStyle name="Input 2 2" xfId="277"/>
    <cellStyle name="Input 3" xfId="278"/>
    <cellStyle name="Isticanje1" xfId="279"/>
    <cellStyle name="Isticanje2" xfId="280"/>
    <cellStyle name="Isticanje3" xfId="281"/>
    <cellStyle name="Isticanje4" xfId="282"/>
    <cellStyle name="Isticanje5" xfId="283"/>
    <cellStyle name="Isticanje6" xfId="284"/>
    <cellStyle name="Izlaz" xfId="285"/>
    <cellStyle name="Izlaz 2" xfId="76"/>
    <cellStyle name="Izračun" xfId="286"/>
    <cellStyle name="Linked Cell" xfId="77"/>
    <cellStyle name="Linked Cell 2" xfId="78"/>
    <cellStyle name="Linked Cell 2 2" xfId="287"/>
    <cellStyle name="Linked Cell 3" xfId="288"/>
    <cellStyle name="Loše" xfId="289"/>
    <cellStyle name="Naslov" xfId="290"/>
    <cellStyle name="Naslov 1" xfId="291"/>
    <cellStyle name="Naslov 2" xfId="292"/>
    <cellStyle name="Naslov 3" xfId="293"/>
    <cellStyle name="Naslov 4" xfId="294"/>
    <cellStyle name="Naslov 5" xfId="79"/>
    <cellStyle name="Neutral" xfId="80"/>
    <cellStyle name="Neutral 2" xfId="81"/>
    <cellStyle name="Neutral 2 2" xfId="295"/>
    <cellStyle name="Neutral 3" xfId="296"/>
    <cellStyle name="Neutralno" xfId="297"/>
    <cellStyle name="Normal 10" xfId="298"/>
    <cellStyle name="Normal 11" xfId="299"/>
    <cellStyle name="Normal 12" xfId="300"/>
    <cellStyle name="Normal 13" xfId="124"/>
    <cellStyle name="Normal 13 2" xfId="388"/>
    <cellStyle name="Normal 2" xfId="82"/>
    <cellStyle name="Normal 2 2" xfId="83"/>
    <cellStyle name="Normal 2 2 2" xfId="302"/>
    <cellStyle name="Normal 2 2 3" xfId="303"/>
    <cellStyle name="Normal 2 2 4" xfId="304"/>
    <cellStyle name="Normal 2 2 5" xfId="301"/>
    <cellStyle name="Normal 2 3" xfId="84"/>
    <cellStyle name="Normal 2 3 2" xfId="305"/>
    <cellStyle name="Normal 3" xfId="85"/>
    <cellStyle name="Normal 3 2" xfId="86"/>
    <cellStyle name="Normal 3 3" xfId="306"/>
    <cellStyle name="Normal 4" xfId="87"/>
    <cellStyle name="Normal 4 2" xfId="308"/>
    <cellStyle name="Normal 4 3" xfId="307"/>
    <cellStyle name="Normal 4 3 2" xfId="393"/>
    <cellStyle name="Normal 4 4" xfId="381"/>
    <cellStyle name="Normal 4 4 2" xfId="401"/>
    <cellStyle name="Normal 4_2014-12-03 Tender B Manastir - most Drava" xfId="309"/>
    <cellStyle name="Normal 5" xfId="310"/>
    <cellStyle name="Normal 5 2" xfId="382"/>
    <cellStyle name="Normal 5 2 2" xfId="402"/>
    <cellStyle name="Normal 5 3" xfId="394"/>
    <cellStyle name="Normal 6" xfId="311"/>
    <cellStyle name="Normal 6 2" xfId="383"/>
    <cellStyle name="Normal 6 2 2" xfId="403"/>
    <cellStyle name="Normal 6 3" xfId="395"/>
    <cellStyle name="Normal 7" xfId="312"/>
    <cellStyle name="Normal 7 2" xfId="313"/>
    <cellStyle name="Normal 8" xfId="314"/>
    <cellStyle name="Normal 9" xfId="88"/>
    <cellStyle name="Normal 9 2" xfId="89"/>
    <cellStyle name="Normalno" xfId="0" builtinId="0"/>
    <cellStyle name="Normalno 2" xfId="315"/>
    <cellStyle name="Normalno 2 2" xfId="316"/>
    <cellStyle name="Normalno 2 3" xfId="317"/>
    <cellStyle name="Normalno 3" xfId="318"/>
    <cellStyle name="Normalno 3 2" xfId="319"/>
    <cellStyle name="Normalno 4" xfId="320"/>
    <cellStyle name="Note" xfId="90"/>
    <cellStyle name="Note 2" xfId="321"/>
    <cellStyle name="Note 3" xfId="322"/>
    <cellStyle name="Note 4" xfId="323"/>
    <cellStyle name="Note 5" xfId="324"/>
    <cellStyle name="Obično 183" xfId="91"/>
    <cellStyle name="Obično 183 2" xfId="92"/>
    <cellStyle name="Obično 2" xfId="93"/>
    <cellStyle name="Obično 3" xfId="94"/>
    <cellStyle name="Obično 3 2" xfId="95"/>
    <cellStyle name="Obično 3 2 2" xfId="325"/>
    <cellStyle name="Obično 3 3" xfId="96"/>
    <cellStyle name="Obično 4" xfId="97"/>
    <cellStyle name="Obično 4 2" xfId="98"/>
    <cellStyle name="Obično 4 2 2" xfId="326"/>
    <cellStyle name="Obično 5" xfId="99"/>
    <cellStyle name="Obično 5 2" xfId="327"/>
    <cellStyle name="Obično 5 2 2" xfId="396"/>
    <cellStyle name="Obično 5 3" xfId="384"/>
    <cellStyle name="Obično 5 3 2" xfId="404"/>
    <cellStyle name="Obično 5 4" xfId="328"/>
    <cellStyle name="Obično 5 4 2" xfId="385"/>
    <cellStyle name="Obično 5 4 2 2" xfId="405"/>
    <cellStyle name="Obično 5 4 3" xfId="397"/>
    <cellStyle name="Obično 5 5" xfId="386"/>
    <cellStyle name="Obično 5_2014-12-03 Tender B Manastir - most Drava" xfId="329"/>
    <cellStyle name="Obično 6" xfId="100"/>
    <cellStyle name="Obično 6 2" xfId="331"/>
    <cellStyle name="Obično 6 3" xfId="330"/>
    <cellStyle name="Obično 7" xfId="101"/>
    <cellStyle name="Obično 7 2" xfId="332"/>
    <cellStyle name="Obično 7 3" xfId="387"/>
    <cellStyle name="Obično 8" xfId="333"/>
    <cellStyle name="Obično 9" xfId="334"/>
    <cellStyle name="Obično_1) KB 10(20) kV TS DM- RP DM" xfId="335"/>
    <cellStyle name="Output" xfId="102"/>
    <cellStyle name="Output 2" xfId="336"/>
    <cellStyle name="Output 3" xfId="337"/>
    <cellStyle name="Percent 2" xfId="338"/>
    <cellStyle name="Percent 3" xfId="339"/>
    <cellStyle name="Percent 3 2" xfId="340"/>
    <cellStyle name="Postotak 2" xfId="103"/>
    <cellStyle name="Postotak 3" xfId="341"/>
    <cellStyle name="Postotak 4" xfId="342"/>
    <cellStyle name="Povezana ćelija" xfId="343"/>
    <cellStyle name="Provjera ćelije" xfId="344"/>
    <cellStyle name="Stil 1" xfId="104"/>
    <cellStyle name="Style 1" xfId="105"/>
    <cellStyle name="Style 1 2" xfId="106"/>
    <cellStyle name="Style 1 2 2" xfId="346"/>
    <cellStyle name="Style 1 3" xfId="107"/>
    <cellStyle name="Style 1 4" xfId="345"/>
    <cellStyle name="Style 1_troskovnik-granicni prijelazi - tipski" xfId="347"/>
    <cellStyle name="Tekst objašnjenja" xfId="348"/>
    <cellStyle name="Tekst upozorenja" xfId="349"/>
    <cellStyle name="Tekst upozorenja 2" xfId="108"/>
    <cellStyle name="Title" xfId="109"/>
    <cellStyle name="Title 2" xfId="350"/>
    <cellStyle name="Title 3" xfId="351"/>
    <cellStyle name="Total" xfId="110"/>
    <cellStyle name="Total 2" xfId="111"/>
    <cellStyle name="Total 2 2" xfId="352"/>
    <cellStyle name="Total 3" xfId="353"/>
    <cellStyle name="Ukupni zbroj" xfId="354"/>
    <cellStyle name="Ukupno" xfId="112"/>
    <cellStyle name="Ukupno 2" xfId="113"/>
    <cellStyle name="Ukupno 2 2" xfId="356"/>
    <cellStyle name="Ukupno 3" xfId="355"/>
    <cellStyle name="Unos" xfId="357"/>
    <cellStyle name="Valuta 2" xfId="358"/>
    <cellStyle name="Valuta 3" xfId="359"/>
    <cellStyle name="Warning Text" xfId="114"/>
    <cellStyle name="Warning Text 2" xfId="360"/>
    <cellStyle name="Warning Text 3" xfId="361"/>
    <cellStyle name="Warning Text 8 4" xfId="362"/>
    <cellStyle name="Zarez 2" xfId="115"/>
    <cellStyle name="Zarez 2 2" xfId="116"/>
    <cellStyle name="Zarez 2 3" xfId="117"/>
    <cellStyle name="Zarez 2 3 2" xfId="363"/>
    <cellStyle name="Zarez 2 4" xfId="118"/>
    <cellStyle name="Zarez 2 5" xfId="364"/>
    <cellStyle name="Zarez 2_Knjiga 5 TROŠKOVNIK Instalaterski radovi dio 1" xfId="365"/>
    <cellStyle name="Zarez 3" xfId="119"/>
    <cellStyle name="Zarez 3 2" xfId="120"/>
    <cellStyle name="Zarez 3 2 2" xfId="368"/>
    <cellStyle name="Zarez 3 2 3" xfId="369"/>
    <cellStyle name="Zarez 3 2 4" xfId="367"/>
    <cellStyle name="Zarez 3 3" xfId="370"/>
    <cellStyle name="Zarez 3 3 2" xfId="371"/>
    <cellStyle name="Zarez 3 4" xfId="372"/>
    <cellStyle name="Zarez 3 5" xfId="366"/>
    <cellStyle name="Zarez 3_Knjiga 5 TROŠKOVNIK Instalaterski radovi dio 1" xfId="373"/>
    <cellStyle name="Zarez 4" xfId="121"/>
    <cellStyle name="Zarez 4 2" xfId="122"/>
    <cellStyle name="Zarez 4 2 2" xfId="374"/>
    <cellStyle name="Zarez 5" xfId="375"/>
    <cellStyle name="Zarez 5 2" xfId="376"/>
    <cellStyle name="Zarez 6" xfId="3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tanic\RAZMJENI\Ugovrni%20tro&#353;kovnik%20%20IZGRADNJA%20J%20-%20VG%20od%200+000%20DO%206+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lozanci\My%20Documents\JAVNA%20NADMETANJA%20GRA&#272;ENJE\&#352;PRANCE\FAKTOR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ktiranje\AC%20Op&#263;enito\Grupa%20za%20troskovnike\Tipski%20troskovnici\Nova%20spranca%20Primavera\primavera%20d\2.%20UT%20KNJIGA%204A%20Telekomunikaci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govorni%20troskovnici\CP\Jedinstvo,%20CP%20Busevec,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FAKTORI 2"/>
      <sheetName val="FAKTORI 3"/>
    </sheetNames>
    <sheetDataSet>
      <sheetData sheetId="0" refreshError="1"/>
      <sheetData sheetId="1" refreshError="1">
        <row r="3">
          <cell r="B3">
            <v>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B3">
            <v>0.97650000000000003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RŽAJ"/>
      <sheetName val="OPĆE NAPOMENE"/>
      <sheetName val="POSEBNI TEHNIČKI UVJETI"/>
      <sheetName val="Građ-obrtnički"/>
      <sheetName val="Vod i kanal"/>
      <sheetName val="Strojarski"/>
      <sheetName val="Elektro"/>
      <sheetName val="Promet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">
          <cell r="C5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Layout" zoomScaleNormal="100" zoomScaleSheetLayoutView="100" workbookViewId="0">
      <selection activeCell="H27" sqref="H27"/>
    </sheetView>
  </sheetViews>
  <sheetFormatPr defaultRowHeight="15"/>
  <cols>
    <col min="1" max="5" width="18.28515625" style="6" customWidth="1"/>
    <col min="6" max="6" width="18" style="6" customWidth="1"/>
    <col min="7" max="40" width="9.140625" style="5"/>
    <col min="41" max="16384" width="9.140625" style="6"/>
  </cols>
  <sheetData>
    <row r="1" spans="1:40" s="2" customFormat="1" ht="0.95" customHeight="1">
      <c r="A1" s="93"/>
      <c r="B1" s="93"/>
      <c r="C1" s="93"/>
      <c r="D1" s="93"/>
      <c r="E1" s="93"/>
      <c r="F1" s="93"/>
      <c r="G1" s="1"/>
    </row>
    <row r="2" spans="1:40" s="2" customFormat="1" ht="0.95" customHeight="1">
      <c r="A2" s="94"/>
      <c r="B2" s="94"/>
      <c r="C2" s="94"/>
      <c r="D2" s="94"/>
      <c r="E2" s="94"/>
      <c r="F2" s="94"/>
      <c r="G2" s="1"/>
    </row>
    <row r="3" spans="1:40" s="4" customFormat="1" ht="27.75" customHeight="1">
      <c r="A3" s="95" t="s">
        <v>9</v>
      </c>
      <c r="B3" s="96"/>
      <c r="C3" s="96"/>
      <c r="D3" s="96"/>
      <c r="E3" s="96"/>
      <c r="F3" s="9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>
      <c r="A4" s="98" t="s">
        <v>10</v>
      </c>
      <c r="B4" s="99"/>
      <c r="C4" s="99"/>
      <c r="D4" s="99"/>
      <c r="E4" s="99"/>
      <c r="F4" s="100"/>
    </row>
    <row r="5" spans="1:40" ht="6" customHeight="1">
      <c r="A5" s="87"/>
      <c r="B5" s="88"/>
      <c r="C5" s="88"/>
      <c r="D5" s="88"/>
      <c r="E5" s="88"/>
      <c r="F5" s="89"/>
    </row>
    <row r="6" spans="1:40" ht="30" customHeight="1">
      <c r="A6" s="81" t="s">
        <v>33</v>
      </c>
      <c r="B6" s="82"/>
      <c r="C6" s="82"/>
      <c r="D6" s="82"/>
      <c r="E6" s="82"/>
      <c r="F6" s="83"/>
    </row>
    <row r="7" spans="1:40" ht="9.9499999999999993" customHeight="1">
      <c r="A7" s="87"/>
      <c r="B7" s="88"/>
      <c r="C7" s="88"/>
      <c r="D7" s="88"/>
      <c r="E7" s="88"/>
      <c r="F7" s="89"/>
    </row>
    <row r="8" spans="1:40" ht="139.5" customHeight="1">
      <c r="A8" s="81" t="s">
        <v>34</v>
      </c>
      <c r="B8" s="82"/>
      <c r="C8" s="82"/>
      <c r="D8" s="82"/>
      <c r="E8" s="82"/>
      <c r="F8" s="83"/>
    </row>
    <row r="9" spans="1:40" ht="9.9499999999999993" customHeight="1">
      <c r="A9" s="75"/>
      <c r="B9" s="76"/>
      <c r="C9" s="76"/>
      <c r="D9" s="76"/>
      <c r="E9" s="76"/>
      <c r="F9" s="77"/>
    </row>
    <row r="10" spans="1:40" ht="67.5" customHeight="1">
      <c r="A10" s="81" t="s">
        <v>11</v>
      </c>
      <c r="B10" s="82"/>
      <c r="C10" s="82"/>
      <c r="D10" s="82"/>
      <c r="E10" s="82"/>
      <c r="F10" s="83"/>
    </row>
    <row r="11" spans="1:40" ht="8.25" customHeight="1">
      <c r="A11" s="7"/>
      <c r="B11" s="8"/>
      <c r="C11" s="8"/>
      <c r="D11" s="8"/>
      <c r="E11" s="8"/>
      <c r="F11" s="9"/>
    </row>
    <row r="12" spans="1:40" ht="75" customHeight="1">
      <c r="A12" s="81" t="s">
        <v>28</v>
      </c>
      <c r="B12" s="82"/>
      <c r="C12" s="82"/>
      <c r="D12" s="82"/>
      <c r="E12" s="82"/>
      <c r="F12" s="83"/>
    </row>
    <row r="13" spans="1:40" ht="9.9499999999999993" customHeight="1">
      <c r="A13" s="75"/>
      <c r="B13" s="76"/>
      <c r="C13" s="76"/>
      <c r="D13" s="76"/>
      <c r="E13" s="76"/>
      <c r="F13" s="77"/>
    </row>
    <row r="14" spans="1:40" ht="93" customHeight="1">
      <c r="A14" s="81" t="s">
        <v>17</v>
      </c>
      <c r="B14" s="82"/>
      <c r="C14" s="82"/>
      <c r="D14" s="82"/>
      <c r="E14" s="82"/>
      <c r="F14" s="8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9.9499999999999993" customHeight="1">
      <c r="A15" s="75"/>
      <c r="B15" s="76"/>
      <c r="C15" s="76"/>
      <c r="D15" s="76"/>
      <c r="E15" s="76"/>
      <c r="F15" s="77"/>
    </row>
    <row r="16" spans="1:40" ht="51" customHeight="1">
      <c r="A16" s="81" t="s">
        <v>29</v>
      </c>
      <c r="B16" s="82"/>
      <c r="C16" s="82"/>
      <c r="D16" s="82"/>
      <c r="E16" s="82"/>
      <c r="F16" s="83"/>
    </row>
    <row r="17" spans="1:6" ht="4.5" customHeight="1">
      <c r="A17" s="75"/>
      <c r="B17" s="76"/>
      <c r="C17" s="76"/>
      <c r="D17" s="76"/>
      <c r="E17" s="76"/>
      <c r="F17" s="77"/>
    </row>
    <row r="18" spans="1:6" s="5" customFormat="1" ht="16.5" customHeight="1">
      <c r="A18" s="90" t="s">
        <v>30</v>
      </c>
      <c r="B18" s="91"/>
      <c r="C18" s="91"/>
      <c r="D18" s="91"/>
      <c r="E18" s="91"/>
      <c r="F18" s="92"/>
    </row>
    <row r="19" spans="1:6" ht="5.25" customHeight="1">
      <c r="A19" s="75"/>
      <c r="B19" s="76"/>
      <c r="C19" s="76"/>
      <c r="D19" s="76"/>
      <c r="E19" s="76"/>
      <c r="F19" s="77"/>
    </row>
    <row r="20" spans="1:6" ht="51" customHeight="1">
      <c r="A20" s="81" t="s">
        <v>16</v>
      </c>
      <c r="B20" s="82"/>
      <c r="C20" s="82"/>
      <c r="D20" s="82"/>
      <c r="E20" s="82"/>
      <c r="F20" s="83"/>
    </row>
    <row r="21" spans="1:6" ht="9.9499999999999993" customHeight="1">
      <c r="A21" s="75"/>
      <c r="B21" s="76"/>
      <c r="C21" s="76"/>
      <c r="D21" s="76"/>
      <c r="E21" s="76"/>
      <c r="F21" s="77"/>
    </row>
    <row r="22" spans="1:6" ht="32.25" customHeight="1">
      <c r="A22" s="81" t="s">
        <v>31</v>
      </c>
      <c r="B22" s="82"/>
      <c r="C22" s="82"/>
      <c r="D22" s="82"/>
      <c r="E22" s="82"/>
      <c r="F22" s="83"/>
    </row>
    <row r="23" spans="1:6" ht="9.9499999999999993" customHeight="1">
      <c r="A23" s="87"/>
      <c r="B23" s="88"/>
      <c r="C23" s="88"/>
      <c r="D23" s="88"/>
      <c r="E23" s="88"/>
      <c r="F23" s="89"/>
    </row>
    <row r="24" spans="1:6" ht="15" customHeight="1">
      <c r="A24" s="81" t="s">
        <v>15</v>
      </c>
      <c r="B24" s="82"/>
      <c r="C24" s="82"/>
      <c r="D24" s="82"/>
      <c r="E24" s="82"/>
      <c r="F24" s="83"/>
    </row>
    <row r="25" spans="1:6" ht="9.9499999999999993" customHeight="1">
      <c r="A25" s="84"/>
      <c r="B25" s="85"/>
      <c r="C25" s="85"/>
      <c r="D25" s="85"/>
      <c r="E25" s="85"/>
      <c r="F25" s="86"/>
    </row>
    <row r="26" spans="1:6" ht="30" customHeight="1">
      <c r="A26" s="81" t="s">
        <v>32</v>
      </c>
      <c r="B26" s="82"/>
      <c r="C26" s="82"/>
      <c r="D26" s="82"/>
      <c r="E26" s="82"/>
      <c r="F26" s="83"/>
    </row>
    <row r="27" spans="1:6" ht="6" customHeight="1">
      <c r="A27" s="75"/>
      <c r="B27" s="76"/>
      <c r="C27" s="76"/>
      <c r="D27" s="76"/>
      <c r="E27" s="76"/>
      <c r="F27" s="77"/>
    </row>
    <row r="28" spans="1:6" ht="63.75" customHeight="1">
      <c r="A28" s="81" t="s">
        <v>12</v>
      </c>
      <c r="B28" s="82"/>
      <c r="C28" s="82"/>
      <c r="D28" s="82"/>
      <c r="E28" s="82"/>
      <c r="F28" s="83"/>
    </row>
    <row r="29" spans="1:6" ht="11.25" customHeight="1">
      <c r="A29" s="7"/>
      <c r="B29" s="8"/>
      <c r="C29" s="8"/>
      <c r="D29" s="8"/>
      <c r="E29" s="8"/>
      <c r="F29" s="9"/>
    </row>
    <row r="30" spans="1:6" ht="30" customHeight="1">
      <c r="A30" s="81" t="s">
        <v>13</v>
      </c>
      <c r="B30" s="82"/>
      <c r="C30" s="82"/>
      <c r="D30" s="82"/>
      <c r="E30" s="82"/>
      <c r="F30" s="83"/>
    </row>
    <row r="31" spans="1:6" ht="9.9499999999999993" customHeight="1">
      <c r="A31" s="75"/>
      <c r="B31" s="76"/>
      <c r="C31" s="76"/>
      <c r="D31" s="76"/>
      <c r="E31" s="76"/>
      <c r="F31" s="77"/>
    </row>
    <row r="32" spans="1:6" ht="30" customHeight="1">
      <c r="A32" s="78" t="s">
        <v>14</v>
      </c>
      <c r="B32" s="79"/>
      <c r="C32" s="79"/>
      <c r="D32" s="79"/>
      <c r="E32" s="79"/>
      <c r="F32" s="80"/>
    </row>
    <row r="33" spans="1:6" ht="11.25" customHeight="1">
      <c r="A33" s="75"/>
      <c r="B33" s="76"/>
      <c r="C33" s="76"/>
      <c r="D33" s="76"/>
      <c r="E33" s="76"/>
      <c r="F33" s="77"/>
    </row>
  </sheetData>
  <mergeCells count="31">
    <mergeCell ref="A1:F1"/>
    <mergeCell ref="A2:F2"/>
    <mergeCell ref="A3:F3"/>
    <mergeCell ref="A4:F4"/>
    <mergeCell ref="A5:F5"/>
    <mergeCell ref="A12:F12"/>
    <mergeCell ref="A13:F13"/>
    <mergeCell ref="A14:F14"/>
    <mergeCell ref="A15:F15"/>
    <mergeCell ref="A6:F6"/>
    <mergeCell ref="A7:F7"/>
    <mergeCell ref="A8:F8"/>
    <mergeCell ref="A9:F9"/>
    <mergeCell ref="A10:F10"/>
    <mergeCell ref="A16:F16"/>
    <mergeCell ref="A17:F17"/>
    <mergeCell ref="A18:F18"/>
    <mergeCell ref="A19:F19"/>
    <mergeCell ref="A20:F20"/>
    <mergeCell ref="A24:F24"/>
    <mergeCell ref="A25:F25"/>
    <mergeCell ref="A26:F26"/>
    <mergeCell ref="A27:F27"/>
    <mergeCell ref="A21:F21"/>
    <mergeCell ref="A22:F22"/>
    <mergeCell ref="A23:F23"/>
    <mergeCell ref="A31:F31"/>
    <mergeCell ref="A32:F32"/>
    <mergeCell ref="A33:F33"/>
    <mergeCell ref="A28:F28"/>
    <mergeCell ref="A30:F30"/>
  </mergeCells>
  <printOptions horizontalCentered="1"/>
  <pageMargins left="0.55118110236220474" right="0.35433070866141736" top="0.59055118110236227" bottom="0.39370078740157483" header="0" footer="0"/>
  <pageSetup paperSize="9" scale="87" orientation="portrait" cellComments="atEnd" useFirstPageNumber="1" r:id="rId1"/>
  <headerFooter>
    <oddFooter>&amp;L&amp;9Troškovnik&amp;R      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I28"/>
  <sheetViews>
    <sheetView view="pageLayout" zoomScaleNormal="115" zoomScaleSheetLayoutView="100" workbookViewId="0">
      <selection activeCell="G13" sqref="G13"/>
    </sheetView>
  </sheetViews>
  <sheetFormatPr defaultRowHeight="15" outlineLevelRow="3"/>
  <cols>
    <col min="1" max="1" width="10.42578125" style="57" customWidth="1"/>
    <col min="2" max="2" width="52.5703125" style="58" customWidth="1"/>
    <col min="3" max="3" width="8.7109375" style="59" customWidth="1"/>
    <col min="4" max="4" width="9.42578125" style="60" customWidth="1"/>
    <col min="5" max="5" width="12.7109375" style="60" customWidth="1"/>
    <col min="6" max="6" width="15.85546875" style="69" customWidth="1"/>
    <col min="7" max="7" width="27.28515625" style="1" customWidth="1"/>
    <col min="8" max="23" width="9.140625" style="1"/>
    <col min="24" max="16384" width="9.140625" style="2"/>
  </cols>
  <sheetData>
    <row r="1" spans="1:61" ht="0.95" customHeight="1">
      <c r="A1" s="93"/>
      <c r="B1" s="93"/>
      <c r="C1" s="93"/>
      <c r="D1" s="93"/>
      <c r="E1" s="93"/>
      <c r="F1" s="93"/>
    </row>
    <row r="2" spans="1:61" ht="0.95" customHeight="1">
      <c r="A2" s="94"/>
      <c r="B2" s="94"/>
      <c r="C2" s="94"/>
      <c r="D2" s="94"/>
      <c r="E2" s="94"/>
      <c r="F2" s="94"/>
    </row>
    <row r="3" spans="1:61" ht="32.25" customHeight="1">
      <c r="A3" s="104" t="s">
        <v>19</v>
      </c>
      <c r="B3" s="105"/>
      <c r="C3" s="105"/>
      <c r="D3" s="105"/>
      <c r="E3" s="105"/>
      <c r="F3" s="106"/>
    </row>
    <row r="4" spans="1:61">
      <c r="A4" s="21"/>
      <c r="B4" s="22"/>
      <c r="C4" s="23"/>
      <c r="D4" s="24"/>
      <c r="E4" s="24"/>
      <c r="F4" s="68"/>
    </row>
    <row r="5" spans="1:61" ht="12.75" customHeight="1">
      <c r="A5" s="107" t="s">
        <v>18</v>
      </c>
      <c r="B5" s="108"/>
      <c r="C5" s="108"/>
      <c r="D5" s="108"/>
      <c r="E5" s="108"/>
      <c r="F5" s="109"/>
    </row>
    <row r="6" spans="1:61">
      <c r="A6" s="25"/>
      <c r="B6" s="26"/>
      <c r="C6" s="27"/>
      <c r="D6" s="28"/>
      <c r="E6" s="28"/>
    </row>
    <row r="7" spans="1:61" s="35" customFormat="1" ht="30.75" thickBot="1">
      <c r="A7" s="29" t="s">
        <v>4</v>
      </c>
      <c r="B7" s="30" t="s">
        <v>3</v>
      </c>
      <c r="C7" s="31" t="s">
        <v>6</v>
      </c>
      <c r="D7" s="32" t="s">
        <v>7</v>
      </c>
      <c r="E7" s="33" t="s">
        <v>5</v>
      </c>
      <c r="F7" s="33" t="s">
        <v>8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61" s="43" customFormat="1" ht="14.25" customHeight="1" outlineLevel="1" thickTop="1">
      <c r="A8" s="36"/>
      <c r="B8" s="37"/>
      <c r="C8" s="38"/>
      <c r="D8" s="39"/>
      <c r="E8" s="40"/>
      <c r="F8" s="70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61" s="16" customFormat="1" ht="15" customHeight="1">
      <c r="A9" s="44"/>
      <c r="B9" s="10" t="s">
        <v>20</v>
      </c>
      <c r="C9" s="11"/>
      <c r="D9" s="45"/>
      <c r="E9" s="12"/>
      <c r="F9" s="71"/>
      <c r="G9" s="13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</row>
    <row r="10" spans="1:61" s="15" customFormat="1" ht="15.75" customHeight="1" outlineLevel="2">
      <c r="A10" s="46"/>
      <c r="B10" s="47"/>
      <c r="C10" s="48"/>
      <c r="D10" s="49"/>
      <c r="E10" s="50"/>
      <c r="F10" s="72"/>
      <c r="G10" s="13"/>
      <c r="H10" s="14"/>
    </row>
    <row r="11" spans="1:61" s="15" customFormat="1" outlineLevel="2">
      <c r="A11" s="61" t="s">
        <v>1</v>
      </c>
      <c r="B11" s="110" t="s">
        <v>21</v>
      </c>
      <c r="C11" s="112" t="s">
        <v>24</v>
      </c>
      <c r="D11" s="114">
        <v>1</v>
      </c>
      <c r="E11" s="116"/>
      <c r="F11" s="101">
        <f>ROUND(D11*E11,2)</f>
        <v>0</v>
      </c>
      <c r="G11" s="13"/>
      <c r="H11" s="14"/>
    </row>
    <row r="12" spans="1:61" s="15" customFormat="1" ht="162.75" customHeight="1" outlineLevel="2">
      <c r="A12" s="62"/>
      <c r="B12" s="111"/>
      <c r="C12" s="113"/>
      <c r="D12" s="115"/>
      <c r="E12" s="117"/>
      <c r="F12" s="103"/>
      <c r="G12" s="13"/>
      <c r="H12" s="14"/>
    </row>
    <row r="13" spans="1:61" s="52" customFormat="1" ht="9.9499999999999993" customHeight="1" outlineLevel="3">
      <c r="A13" s="63"/>
      <c r="B13" s="17"/>
      <c r="C13" s="18"/>
      <c r="D13" s="19"/>
      <c r="E13" s="20"/>
      <c r="F13" s="20" t="str">
        <f>IF(N(E13),ROUND(E13*D13,2),"")</f>
        <v/>
      </c>
      <c r="G13" s="51"/>
    </row>
    <row r="14" spans="1:61" s="54" customFormat="1" outlineLevel="2">
      <c r="A14" s="64" t="s">
        <v>0</v>
      </c>
      <c r="B14" s="128" t="s">
        <v>22</v>
      </c>
      <c r="C14" s="121" t="s">
        <v>25</v>
      </c>
      <c r="D14" s="124">
        <v>13.9</v>
      </c>
      <c r="E14" s="116"/>
      <c r="F14" s="101">
        <f>D14*E14</f>
        <v>0</v>
      </c>
      <c r="G14" s="53"/>
    </row>
    <row r="15" spans="1:61" s="54" customFormat="1" outlineLevel="2">
      <c r="A15" s="118"/>
      <c r="B15" s="129"/>
      <c r="C15" s="122"/>
      <c r="D15" s="125"/>
      <c r="E15" s="127"/>
      <c r="F15" s="102"/>
      <c r="G15" s="53"/>
    </row>
    <row r="16" spans="1:61" s="54" customFormat="1" ht="62.25" customHeight="1" outlineLevel="3">
      <c r="A16" s="118"/>
      <c r="B16" s="129"/>
      <c r="C16" s="122"/>
      <c r="D16" s="125"/>
      <c r="E16" s="127"/>
      <c r="F16" s="102"/>
      <c r="G16" s="53"/>
    </row>
    <row r="17" spans="1:54" s="54" customFormat="1" hidden="1" outlineLevel="3">
      <c r="A17" s="119"/>
      <c r="B17" s="130"/>
      <c r="C17" s="123"/>
      <c r="D17" s="126"/>
      <c r="E17" s="117"/>
      <c r="F17" s="103"/>
      <c r="G17" s="53"/>
    </row>
    <row r="18" spans="1:54" s="52" customFormat="1" ht="9.9499999999999993" customHeight="1" outlineLevel="3">
      <c r="A18" s="63"/>
      <c r="B18" s="17"/>
      <c r="C18" s="18"/>
      <c r="D18" s="19"/>
      <c r="E18" s="20"/>
      <c r="F18" s="20" t="str">
        <f>IF(N(E18),ROUND(E18*D18,2),"")</f>
        <v/>
      </c>
      <c r="G18" s="51"/>
    </row>
    <row r="19" spans="1:54" s="15" customFormat="1" ht="17.25" customHeight="1" outlineLevel="2">
      <c r="A19" s="61" t="s">
        <v>2</v>
      </c>
      <c r="B19" s="110" t="s">
        <v>23</v>
      </c>
      <c r="C19" s="121" t="s">
        <v>26</v>
      </c>
      <c r="D19" s="124">
        <v>1</v>
      </c>
      <c r="E19" s="116"/>
      <c r="F19" s="101">
        <f>D19*E19</f>
        <v>0</v>
      </c>
      <c r="G19" s="13"/>
      <c r="H19" s="14"/>
    </row>
    <row r="20" spans="1:54" s="15" customFormat="1" outlineLevel="3">
      <c r="A20" s="133"/>
      <c r="B20" s="120"/>
      <c r="C20" s="122"/>
      <c r="D20" s="125"/>
      <c r="E20" s="127"/>
      <c r="F20" s="102"/>
      <c r="G20" s="13"/>
      <c r="H20" s="14"/>
    </row>
    <row r="21" spans="1:54" s="15" customFormat="1" ht="117.75" customHeight="1" outlineLevel="3">
      <c r="A21" s="113"/>
      <c r="B21" s="111"/>
      <c r="C21" s="123"/>
      <c r="D21" s="126"/>
      <c r="E21" s="117"/>
      <c r="F21" s="103"/>
      <c r="G21" s="13"/>
      <c r="H21" s="14"/>
    </row>
    <row r="22" spans="1:54" s="52" customFormat="1" ht="9.9499999999999993" customHeight="1" outlineLevel="3">
      <c r="A22" s="63"/>
      <c r="B22" s="17"/>
      <c r="C22" s="18"/>
      <c r="D22" s="19"/>
      <c r="E22" s="20"/>
      <c r="F22" s="20" t="str">
        <f>IF(N(E22),ROUND(E22*D22,2),"")</f>
        <v/>
      </c>
      <c r="G22" s="51"/>
    </row>
    <row r="23" spans="1:54" s="56" customFormat="1" ht="30" customHeight="1">
      <c r="A23" s="44"/>
      <c r="B23" s="134" t="s">
        <v>27</v>
      </c>
      <c r="C23" s="135"/>
      <c r="D23" s="135"/>
      <c r="E23" s="12"/>
      <c r="F23" s="73">
        <f>F11+F14+F19</f>
        <v>0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</row>
    <row r="24" spans="1:54" s="54" customFormat="1" ht="15" customHeight="1">
      <c r="A24" s="65"/>
      <c r="B24" s="66"/>
      <c r="C24" s="66"/>
      <c r="D24" s="66"/>
      <c r="E24" s="67"/>
      <c r="F24" s="7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6" spans="1:54">
      <c r="B26" s="58" t="s">
        <v>35</v>
      </c>
      <c r="D26" s="131" t="s">
        <v>37</v>
      </c>
      <c r="E26" s="131"/>
    </row>
    <row r="27" spans="1:54" ht="43.5" customHeight="1">
      <c r="D27" s="132"/>
      <c r="E27" s="132"/>
    </row>
    <row r="28" spans="1:54">
      <c r="D28" s="131" t="s">
        <v>36</v>
      </c>
      <c r="E28" s="131"/>
    </row>
  </sheetData>
  <autoFilter ref="A7:F23"/>
  <mergeCells count="25">
    <mergeCell ref="D26:E26"/>
    <mergeCell ref="D27:E27"/>
    <mergeCell ref="D28:E28"/>
    <mergeCell ref="F19:F21"/>
    <mergeCell ref="A20:A21"/>
    <mergeCell ref="B23:D23"/>
    <mergeCell ref="B19:B21"/>
    <mergeCell ref="C19:C21"/>
    <mergeCell ref="D19:D21"/>
    <mergeCell ref="E19:E21"/>
    <mergeCell ref="B14:B17"/>
    <mergeCell ref="C14:C17"/>
    <mergeCell ref="D14:D17"/>
    <mergeCell ref="E14:E17"/>
    <mergeCell ref="F14:F17"/>
    <mergeCell ref="A1:F1"/>
    <mergeCell ref="A2:F2"/>
    <mergeCell ref="A3:F3"/>
    <mergeCell ref="A5:F5"/>
    <mergeCell ref="B11:B12"/>
    <mergeCell ref="C11:C12"/>
    <mergeCell ref="D11:D12"/>
    <mergeCell ref="E11:E12"/>
    <mergeCell ref="F11:F12"/>
    <mergeCell ref="A15:A17"/>
  </mergeCells>
  <printOptions horizontalCentered="1"/>
  <pageMargins left="0.55118110236220474" right="0.35433070866141736" top="0.59055118110236227" bottom="0.39370078740157483" header="0" footer="0"/>
  <pageSetup paperSize="9" scale="87" firstPageNumber="5" fitToHeight="0" orientation="portrait" cellComments="atEnd" useFirstPageNumber="1" r:id="rId1"/>
  <headerFooter alignWithMargins="0">
    <oddFooter xml:space="preserve">&amp;LTroškovnik&amp;C            &amp;R          </oddFooter>
  </headerFooter>
  <ignoredErrors>
    <ignoredError sqref="F19 F14 F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Opće napomene</vt:lpstr>
      <vt:lpstr>Troskovnik</vt:lpstr>
      <vt:lpstr>'Opće napomene'!Ispis_naslova</vt:lpstr>
      <vt:lpstr>Troskovnik!Ispis_naslova</vt:lpstr>
      <vt:lpstr>'Opće napomene'!Podrucje_ispisa</vt:lpstr>
      <vt:lpstr>Troskovnik!Podrucje_ispisa</vt:lpstr>
    </vt:vector>
  </TitlesOfParts>
  <Company>Hrvatske autoceste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Vukelja</dc:creator>
  <cp:lastModifiedBy>Lidija Svetec Šošić</cp:lastModifiedBy>
  <cp:lastPrinted>2021-02-12T09:36:10Z</cp:lastPrinted>
  <dcterms:created xsi:type="dcterms:W3CDTF">1996-10-14T23:33:28Z</dcterms:created>
  <dcterms:modified xsi:type="dcterms:W3CDTF">2021-02-16T07:38:24Z</dcterms:modified>
</cp:coreProperties>
</file>