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1"/>
  </bookViews>
  <sheets>
    <sheet name="OPĆI UVJETI" sheetId="2" r:id="rId1"/>
    <sheet name="Troškovnik" sheetId="1" r:id="rId2"/>
  </sheets>
  <definedNames>
    <definedName name="_xlnm.Print_Area" localSheetId="0">'OPĆI UVJETI'!$A$1:$F$38</definedName>
    <definedName name="_xlnm.Print_Area" localSheetId="1">Troškovnik!$A$1:$F$207</definedName>
    <definedName name="_xlnm.Print_Titles" localSheetId="1">Troškovnik!$2:$2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1" i="1" l="1"/>
  <c r="F191" i="1" s="1"/>
  <c r="F187" i="1"/>
  <c r="D183" i="1"/>
  <c r="F183" i="1" s="1"/>
  <c r="F175" i="1"/>
  <c r="F179" i="1" s="1"/>
  <c r="F166" i="1"/>
  <c r="D166" i="1"/>
  <c r="F162" i="1"/>
  <c r="F171" i="1" s="1"/>
  <c r="D162" i="1"/>
  <c r="F154" i="1"/>
  <c r="D150" i="1"/>
  <c r="F150" i="1" s="1"/>
  <c r="D146" i="1"/>
  <c r="F146" i="1" s="1"/>
  <c r="F142" i="1"/>
  <c r="F195" i="1" l="1"/>
  <c r="F158" i="1"/>
  <c r="F197" i="1" s="1"/>
  <c r="F22" i="1"/>
  <c r="F132" i="1"/>
  <c r="F131" i="1"/>
  <c r="F130" i="1"/>
  <c r="F129" i="1"/>
  <c r="F128" i="1"/>
  <c r="F127" i="1"/>
  <c r="F126" i="1"/>
  <c r="F123" i="1"/>
  <c r="F122" i="1"/>
  <c r="F121" i="1"/>
  <c r="F120" i="1"/>
  <c r="F117" i="1"/>
  <c r="F116" i="1"/>
  <c r="F115" i="1"/>
  <c r="F112" i="1"/>
  <c r="F111" i="1"/>
  <c r="F110" i="1"/>
  <c r="F109" i="1"/>
  <c r="F108" i="1"/>
  <c r="F105" i="1"/>
  <c r="F104" i="1"/>
  <c r="F103" i="1"/>
  <c r="F101" i="1"/>
  <c r="F97" i="1"/>
  <c r="F96" i="1"/>
  <c r="F95" i="1"/>
  <c r="F93" i="1"/>
  <c r="F92" i="1"/>
  <c r="F91" i="1"/>
  <c r="F134" i="1" l="1"/>
  <c r="F18" i="1" l="1"/>
  <c r="D30" i="1"/>
  <c r="F30" i="1" s="1"/>
  <c r="F34" i="1" s="1"/>
  <c r="F70" i="1"/>
  <c r="D38" i="1"/>
  <c r="D46" i="1"/>
  <c r="F42" i="1"/>
  <c r="F82" i="1" l="1"/>
  <c r="F78" i="1"/>
  <c r="F86" i="1" l="1"/>
  <c r="F58" i="1" l="1"/>
  <c r="F54" i="1"/>
  <c r="F46" i="1"/>
  <c r="F74" i="1" l="1"/>
  <c r="F14" i="1" l="1"/>
  <c r="F10" i="1"/>
  <c r="F62" i="1" l="1"/>
  <c r="F66" i="1" s="1"/>
  <c r="F38" i="1"/>
  <c r="F50" i="1" s="1"/>
  <c r="F26" i="1" l="1"/>
  <c r="F136" i="1" l="1"/>
</calcChain>
</file>

<file path=xl/sharedStrings.xml><?xml version="1.0" encoding="utf-8"?>
<sst xmlns="http://schemas.openxmlformats.org/spreadsheetml/2006/main" count="235" uniqueCount="192">
  <si>
    <t>Redni broj</t>
  </si>
  <si>
    <t>O p i s   r a d o v a</t>
  </si>
  <si>
    <t>Jedinica mjere</t>
  </si>
  <si>
    <t>Količina radova</t>
  </si>
  <si>
    <t>Jedinična cijena</t>
  </si>
  <si>
    <t>Ukupna cijena (kn)</t>
  </si>
  <si>
    <t>1.</t>
  </si>
  <si>
    <t>1.1.</t>
  </si>
  <si>
    <t>1.1.1.</t>
  </si>
  <si>
    <t>1.2.</t>
  </si>
  <si>
    <t>1.3.</t>
  </si>
  <si>
    <t>1.2.1.</t>
  </si>
  <si>
    <t>1.3.1.</t>
  </si>
  <si>
    <t>1.1.2.</t>
  </si>
  <si>
    <t>1.1.3.</t>
  </si>
  <si>
    <t>1.1.4.</t>
  </si>
  <si>
    <t>1.4.</t>
  </si>
  <si>
    <t>1.4.1.</t>
  </si>
  <si>
    <t>1.5.</t>
  </si>
  <si>
    <t>1.5.1.</t>
  </si>
  <si>
    <t>Ličilački radovi</t>
  </si>
  <si>
    <t>Ličilački radovi UKUPNO</t>
  </si>
  <si>
    <t>1.3.2.</t>
  </si>
  <si>
    <t>Pripremni radovi rušenja i demontaže</t>
  </si>
  <si>
    <t>kom.</t>
  </si>
  <si>
    <t>m'</t>
  </si>
  <si>
    <t>Pripremni radovi rušenja i demontaže UKUPNO</t>
  </si>
  <si>
    <t>Zidarski radovi</t>
  </si>
  <si>
    <t>m²</t>
  </si>
  <si>
    <t>Zidarski radovi UKUPNO</t>
  </si>
  <si>
    <t>Bojanje zidova.</t>
  </si>
  <si>
    <t>1.4.2.</t>
  </si>
  <si>
    <t>Bojanje stropova.</t>
  </si>
  <si>
    <t>1.6.</t>
  </si>
  <si>
    <t>Stolarski radovi</t>
  </si>
  <si>
    <t>1.6.1.</t>
  </si>
  <si>
    <t>1.6.2.</t>
  </si>
  <si>
    <t>Stolarski radovi UKUPNO</t>
  </si>
  <si>
    <t>1.7.</t>
  </si>
  <si>
    <t>1.7.1.</t>
  </si>
  <si>
    <t>1.7.2.</t>
  </si>
  <si>
    <t>1.3.3.</t>
  </si>
  <si>
    <t>1.7.3.</t>
  </si>
  <si>
    <t>1.7.4.</t>
  </si>
  <si>
    <t>kpl.</t>
  </si>
  <si>
    <t>Ostalo</t>
  </si>
  <si>
    <t>Ostalo UKUPNO</t>
  </si>
  <si>
    <t>1.4.3.</t>
  </si>
  <si>
    <t>1.7.5.</t>
  </si>
  <si>
    <t>1.7.6.</t>
  </si>
  <si>
    <t>1.7.7.</t>
  </si>
  <si>
    <t>Elektrotehnički radovi</t>
  </si>
  <si>
    <t>kom</t>
  </si>
  <si>
    <t>p.c. Φ 20 mm</t>
  </si>
  <si>
    <t>m</t>
  </si>
  <si>
    <t>Vodiči i kabeli</t>
  </si>
  <si>
    <r>
      <t>PP-Y 3x1.5 mm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</si>
  <si>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PP-Y 3x2.5 mm</t>
    </r>
    <r>
      <rPr>
        <vertAlign val="superscript"/>
        <sz val="11"/>
        <rFont val="Calibri"/>
        <family val="2"/>
        <charset val="238"/>
        <scheme val="minor"/>
      </rPr>
      <t>2</t>
    </r>
  </si>
  <si>
    <t>Elektroinstalacijska oprema</t>
  </si>
  <si>
    <t xml:space="preserve">Isporučiti, montirati i spojiti slijedeću
elektro instalacijsku opremu komplet
sa isporukom i spajanjem u instalacijskim kutijama. Svu elektroinstalacijsku opremu označiti sukladno tehničkom opisu:
</t>
  </si>
  <si>
    <t>Rasvjetna tjela</t>
  </si>
  <si>
    <t>Isporučiti,montirati i spojiti slijedeće svjetiljke, komplet s odgovarajućim izvorima svjetlosti i potrebnim sklopom za napajanje:</t>
  </si>
  <si>
    <t>Ispitivanje elektrotehničkih instalacija</t>
  </si>
  <si>
    <t>Prema Tehničkom propisu za niskonaponske instalacije (NN br.05/10) u prisustvu nadzornog inženjera izvršiti sljedeća ispitivanja i dostaviti pismene protokole i ateste ugrađene opreme (komplet):</t>
  </si>
  <si>
    <t>atesti kompletne ugrađene elektrotehničke opreme</t>
  </si>
  <si>
    <t xml:space="preserve">ispitno izvješće o otporima petlji svih strujnih krugova jake struje </t>
  </si>
  <si>
    <t>ispitno izvješće o otporima izolacije svih primjenjenih kabela</t>
  </si>
  <si>
    <t>ispitno izvješće o galvanskoj povezanosti metalnih masa</t>
  </si>
  <si>
    <t>funkcionalno ispitivanje isključenja strujnih zaštitnih sklopki</t>
  </si>
  <si>
    <t>Elektromontažni radovi - UKUPNO</t>
  </si>
  <si>
    <t>Bravarski radovi</t>
  </si>
  <si>
    <t xml:space="preserve"> </t>
  </si>
  <si>
    <t>Bravarski radovi UKUPNO</t>
  </si>
  <si>
    <t xml:space="preserve">NP ZAGREB ISTOK </t>
  </si>
  <si>
    <t>PREUREĐENJE PRODAJNOG UREDA</t>
  </si>
  <si>
    <t>Demontaža stijene od alumunijske bravarije.</t>
  </si>
  <si>
    <t>Stavka obuhvaća sav rad i materijal potreban za demontažu unutarnje stijene od aluminijske bravarije dimenzija 3500x3000mm. Stijenu demontirati pažljivo sa strane prostora kupaca na način da se ne ošteti spoj bravarije i zida, stropa i poda. Stavka obuhvaća i demontažu svih opšavnih lajsni, maski, okapnica, međuprofila i sl.</t>
  </si>
  <si>
    <t>Obračun po komadu demontirane stijene.</t>
  </si>
  <si>
    <t>Obračun po m² obojanih zidova.</t>
  </si>
  <si>
    <t>Obračun po m² obojanih stropova.</t>
  </si>
  <si>
    <t>Odvoz demontirane stijene</t>
  </si>
  <si>
    <t>Utovar, odvoz i istovar demontirane stijene na skladište COKP Lučko, uz zapisničku predaju iste. Predvidiva udaljenost transporta 35km.</t>
  </si>
  <si>
    <t>Obračun po komadu odvezene stijene.</t>
  </si>
  <si>
    <t xml:space="preserve">Bojanje zidova prodajnog ureda sa strane kupaca komplet i 2m od stijene sa strane djelatnika poludisperzivnom bijelom bojom u dva premaza sa svim potrebnim predradnjama- dvokratnim gletovanjem, brušenjem i otprašivanjem. Komplet sa pokretnom radnom skelom za visinu prostorija od 3,0m. </t>
  </si>
  <si>
    <r>
      <t>m</t>
    </r>
    <r>
      <rPr>
        <sz val="11"/>
        <rFont val="Calibri"/>
        <family val="2"/>
        <charset val="238"/>
      </rPr>
      <t>²</t>
    </r>
  </si>
  <si>
    <t>Bojanje špaleta.</t>
  </si>
  <si>
    <t xml:space="preserve">Bojanje špaleta prodajnog ureda poludisperzivnom bijelom bojom u dva premaza sa svim potrebnim predradnjama- dvokratnim gletovanjem, brušenjem i otprašivanjem. Komplet sa pokretnom radnom skelom za visinu prostorija od 3,0m. </t>
  </si>
  <si>
    <t>Obračun po m' obojanih špaleta.</t>
  </si>
  <si>
    <t xml:space="preserve">Bojanje stropova prodajnog ureda sa strane kupaca komplet i 2m od stijene sa strane djelatnika poludisperzivnom bijelom bojom u dva premaza sa svim potrebnim predradnjama- dvokratnim gletovanjem, brušenjem i otprašivanjem. Komplet sa pokretnom radnom skelom za visinu prostorija od 3,0m. </t>
  </si>
  <si>
    <t>Pult za ispunjavanje obrazaca.</t>
  </si>
  <si>
    <t>Nabava, doprema i ugradnja pulta za ispunjavanje obrazaca od oplemenjene iverice d=25mm, oslonjene na konzolne nosače. Konzolni nosači od plastificiranih aluminijskih profila u boji postojeće aluminijske bravarije. Dužina pulta 350cm, širina pulta 30cm oslonjen na 4 konzolna nosača, u svemu prema detaljima izvedbenog projekta. U cijenu uključiti sav rad i osnovni te pričvrsni materijal na izradi, dopremi i ugradbi pulta  do potpune gotovosti i fumkcionalnosti stavke.</t>
  </si>
  <si>
    <t>Obračun po komadu ugrađenog pulta.</t>
  </si>
  <si>
    <t>Radni pult za tri radna mjesta.</t>
  </si>
  <si>
    <t>Nabava, doprema i ugradnja radnog pulta za tri radna mjesta, dim. 350x65x3,8cm, od oplemenjene iverice d=38mm, oslonjene na ladičare sa prostorom za računalo. U pultu izvesti otvore za provlačenje kablova dim. 7,5x7,5cm, u svemu prema detaljima izvedbenog projekta. U cijenu uključiti sav rad i osnovni te pričvrsni materijal na izradi, dopremi i ugradbi pulta  do potpune gotovosti i fumkcionalnosti stavke.</t>
  </si>
  <si>
    <t>Ladičar sa prostorom za računalo.</t>
  </si>
  <si>
    <t>Nabava, doprema i ugradnja ladičara od oplemenjene iverice d=25mm sa ladicom opremljenom bravicom i prostorom za računalo. Ladičar se na pod oslanja putem tipskih plastičnih nožica (min. 6 komada po ladičaru). Sa gornje strane se vijčano povezuje sa radnim pultom, u svemu prema detaljima izvedbenog projekta. U cijenu uključiti sav rad i osnovni te pričvrsni materijal na izradi, dopremi i ugradbi ladičara  do potpune gotovosti i fumkcionalnosti stavke.</t>
  </si>
  <si>
    <t>Obračun po komadu ugrađenog ladičara.</t>
  </si>
  <si>
    <t>Stijena od plastificiranih alumunijskih profila.</t>
  </si>
  <si>
    <t>Obračun po komadu ugrađene stijene.</t>
  </si>
  <si>
    <t>Nabava, doprema i ugradnja stijene od plastihiciranih alumunijskih profila u boji postojeće aluminijske bravarije, s prekinutim termičkim mostom debljine profila d=65mm. Vanjsko staklo laminirano s PVB folijom, međuprostor ispunjen argonom i kaljeno staklo s unutrašnje strane, d=(3+0,76+3)mm + 16mm + 4mm. Ostakljeni otvori fiksni, sa tri klizna otvora za komunikaciju sa kupcima. Klizni otvori opremljeni bravicom za zaključavanje. Parapet termoizolirana ispuna u debljini koju omogućavaju profili, u svemu prema detaljima iz izvedbenog projekta. U cijenu uključiti sav rad i materijal, uključivo opšavne lajsne (bravarija-pod, bravarija-zid, bravarija strop) na izradi, dopremi i ugradbi stijene  do potpune gotovosti i fumkcionalnosti stavke.</t>
  </si>
  <si>
    <t>Popravak žbuke.</t>
  </si>
  <si>
    <t xml:space="preserve">Popravak žbuke na zidovima i stropu oštećenih pri demontaži stijene od aluminijske bravarije. Popravak izvesti vapneno-cementnom žbukom debljine do 3cm ( gruba žbuka+fina žbuka sa zaglađivanjem). Komplet sa pokretnom radnom skelom za visinu prostorija do 3,0m. </t>
  </si>
  <si>
    <t>Obračun po m' predvidive širine do 15cm.</t>
  </si>
  <si>
    <t>Venecijaneri.</t>
  </si>
  <si>
    <t>Demontaža venecijanera.</t>
  </si>
  <si>
    <t xml:space="preserve">Demontaža, utovar, odvoz i istovar na deponiju udaljenu do 25km koju osigurava izvođač venecijaner zavjesa sa ulazne stijene prodajnog ureda sa unutrašnje strane. Orijentacione dimenzije venecijanera 120x250cm 2 komada i 110x250cm 1 komad. </t>
  </si>
  <si>
    <r>
      <t>Obračun po m</t>
    </r>
    <r>
      <rPr>
        <sz val="11"/>
        <rFont val="Calibri"/>
        <family val="2"/>
        <charset val="238"/>
      </rPr>
      <t>²</t>
    </r>
    <r>
      <rPr>
        <sz val="11"/>
        <rFont val="Calibri"/>
        <family val="2"/>
        <charset val="238"/>
        <scheme val="minor"/>
      </rPr>
      <t xml:space="preserve"> demontiranih venecijanera.</t>
    </r>
  </si>
  <si>
    <t>Nabava, doprema i ugradnja venecijaner zavjesa na ulaznu srijenu od aluminijske bravarije. Venecijaneri od aluminijsih lamela pričvršćeni na okvir ulazne stijene. Ukupno tri venecijanera (približnih dimenzija 120cmx250cmx2 komada i 110cmx250cmx1 komad) u boji postojeće aluminijske bravarije. Stavka obuhvaća sav rad i materijal do potpune gotovosti i funkcionalnosti stavke.</t>
  </si>
  <si>
    <r>
      <t>Obračun po m</t>
    </r>
    <r>
      <rPr>
        <sz val="11"/>
        <rFont val="Calibri"/>
        <family val="2"/>
        <charset val="238"/>
      </rPr>
      <t>²</t>
    </r>
    <r>
      <rPr>
        <sz val="11"/>
        <rFont val="Calibri"/>
        <family val="2"/>
        <charset val="238"/>
        <scheme val="minor"/>
      </rPr>
      <t xml:space="preserve"> ugrađenih venecijaner zavjesa.</t>
    </r>
  </si>
  <si>
    <t>Odvoz materijala.</t>
  </si>
  <si>
    <t>Utovar, odvoz i istovar na deponiju udaljenu do 25km, koju osigurava izvođač, svog otpadnog materijala nastalog izvođenjem radova.</t>
  </si>
  <si>
    <t>Obračun komplet odvezenog otpada.</t>
  </si>
  <si>
    <t>PVC kanlica</t>
  </si>
  <si>
    <t>Isporučiti i položiti na konstrukciju građevine PVC kanalicu dimenzija 60x80mm, s pregeradom za polaganje kabela jake i slabe struje, komplet s poklopcem i svim potrebnim kutevima te montažnim i spojnim priborom kao i priborom za montažu na zid i radni stol.</t>
  </si>
  <si>
    <t>PVC kanlica 60x80mm</t>
  </si>
  <si>
    <t>PNT cjevi</t>
  </si>
  <si>
    <t>Isporučiti i položiti na konstrukciju građevine na držaće prilagođene za montažu na zid  slijedeće instalacijske cijevi i pripadne instalacijske nadžbukne kutije , uključivo i držaće cijevi.:</t>
  </si>
  <si>
    <t xml:space="preserve">Isporučiti i položiti,  u PVC kanlicu slijedeće tipove vodiča i kabela s razvodnim kutijama, komplet sa spajanjem u razvodnim kutijama i postojećem razvodnom ormaru:       
</t>
  </si>
  <si>
    <r>
      <t>P/F 1x6 mm</t>
    </r>
    <r>
      <rPr>
        <vertAlign val="superscript"/>
        <sz val="11"/>
        <rFont val="Calibri"/>
        <family val="2"/>
        <charset val="238"/>
        <scheme val="minor"/>
      </rPr>
      <t>2</t>
    </r>
  </si>
  <si>
    <t>prekidač serijski, 10 A, n/ž</t>
  </si>
  <si>
    <t>monofazna priključnica sa zaštitnim kontaktima, montaža na PVC kanalicu ili na radni stol, 16 A p/ž</t>
  </si>
  <si>
    <t>RJ45 priključnica Cat 6, montaža na PVC kanalicu ili na radni stol p/ž</t>
  </si>
  <si>
    <t>Ugradnja automatskih osigurača</t>
  </si>
  <si>
    <t>U postojeću razdjelnicu ugraditi automatske osigurače sljedečih karakteristika, komplet sa svim potrebnim materijalom i radom za puštanje pod napon novih strujnih krugova. Komplet</t>
  </si>
  <si>
    <t>automatski osigurač B10/1, 10kA, 1 kom</t>
  </si>
  <si>
    <t>automatski osigurač C16/1, 10kA, 3 kom</t>
  </si>
  <si>
    <t>ostali spojni i montažni materijal, kom 1</t>
  </si>
  <si>
    <t>1.7.3.1.</t>
  </si>
  <si>
    <t>1.7.3.2.</t>
  </si>
  <si>
    <t>1.7.3.3.</t>
  </si>
  <si>
    <t>1.7.4.1.</t>
  </si>
  <si>
    <t>1.7.4.2.</t>
  </si>
  <si>
    <t>1.7.4.3.</t>
  </si>
  <si>
    <t>Oznaka u projektu R1
Tip izvora svjetlosti: LED, Minimalna efikasnost svjetiljke (lm/W): 93 lm/W, Maksimalna nazivna snaga svjetiljke (W): 38 W, Minimalna razina svjetlosnog toka svjetiljke (lm): 3500 lm, Boja svjetlosti: 4000 K, Minimalni životni vijek svjetiljke (h): 50 000 h, Primjenom svjetiljke ostvaruje se faktor bliještanja UGR ≤28, Minimalni uzvrat boje Ra &gt;80, Tip optike : simetrična, Tehnologija optike:  opalna kapa, Usmjerenost svjetla: direktna, Tip montaže: nadgradna (stavka uključuje sav potreban montažni materijal), Minimalni stupanj zaštite: IP20, Materijal izrade svjetiljke: alumini, Oblik svjetiljke: pravokutna, maksimalnih dimenzija: 1455 mm x 65 mm x65 mm.
Ponuđeno: (upisati ime proizvođača, tip svjetiljke i osnovne karakteristike) 
_____________________________________________________________________________________________________________________________________________</t>
  </si>
  <si>
    <t>Demontaža i montaža ostale opreme.</t>
  </si>
  <si>
    <t>Demontaža i montaža nakon ugradnje aluminijske stijene kanalica, kablova, rasvjetnih tijela, nadzornih kamera i drugog što smeta demontaži i montaži aluminijske stijene.</t>
  </si>
  <si>
    <t>Obračun po kompletu demontirane i ponovno montirane opreme.</t>
  </si>
  <si>
    <t>Preuređenje prodajnog ureda - Opći uvjeti</t>
  </si>
  <si>
    <r>
      <t xml:space="preserve">Svi navedeni radovi u troškovniku moraju biti izvedeni u skladu sa pravilima struke, kvalitetno, u svemu prema opisu stavke, važećim zakonima, tehničkim propisima, normativima, te prema uputama projektanta, uz suglasnost nadzorog inženjera i investitora / naručitelja.
Izvođač je obavezan pridržavati se naloga projektanta i nadzornog inženjera, uz suglasnost investitora / naručitelja, a koji se odnose na izbor i obradu materijala, opreme i sl. i način izvedbe pojedinih detalja ukoliko isto već nije opisano u stavci troškovnika. Za sve materijale i opremu prije ugradnje izvođač je dužan tražiti suglasnost projektanta, nadzornog inženjera i investitora / naručitelja.
U slučaju da opis pojedine stavke nije dovoljno jasan izvođač / ponuđač je prije određivanja jedinične cijene za predmetnu stavku dužan uputiti upit investitoru / naručitelju, koji će upit proslijediti projektantu, te na osnovu dodatnog pojašnjenja projektanta istu jednoznačno odrediti. Također prije davanja ponude izvođač / ponuđač je obavezan izvršiti uvid u mjesto rada i sve specifičnosti namjeravanog zahvata.         
Jedinična cijena svake stavke sadrži troškove nabave, troškove transporta, utovara i istovara, dopreme na mjesto ugradnje, troškove strojeva, troškove djelatnika, režijske troškove, troškove osiguranja gradilišta, potrebne radne i zaštitne skele, sav potreban ugradbeni materijal, pomoćni materijal, sve predradnje, rad i završne radnje, te sav potrebni alat i opremu da se stavka izvrši u cijelosti, mjesto rada i okolina zaštiti i naknadno očisti, te dovede u stanje prije početka radova, a otpadni materijal kao posljedica radova ukloni i zbrine na odgovarajućem odlagalištu.  Sve mjere potrebno je uzeti na licu mjesta. </t>
    </r>
    <r>
      <rPr>
        <b/>
        <sz val="11"/>
        <color theme="1"/>
        <rFont val="Calibri"/>
        <family val="2"/>
        <charset val="238"/>
        <scheme val="minor"/>
      </rPr>
      <t>Sve cijene pojedinih stavki obuhvaćaju zaštitu unutrašnjosti prostora i opreme od zaprašivanja i prljanja prilikom demontaže, montaže, bojanja odnosno svih radova do završetka (PE folija, zaštitne trake i sl.).</t>
    </r>
    <r>
      <rPr>
        <sz val="11"/>
        <color theme="1"/>
        <rFont val="Calibri"/>
        <family val="2"/>
        <charset val="238"/>
        <scheme val="minor"/>
      </rPr>
      <t xml:space="preserve">
Svi upotrebljeni i ugrađeni materijali i oprema moraju odgovarati prihvaćenim normama u Republici Hrvatskoj odnosno u Europskoj uniji. Isto se dokazuje izjavama o sukladnosti i potvrdama o sukladnosti.
Za navedene radove izvođač je dužan napraviti detaljan dinamički plan ( koji obuhvaća svaku stavku pojedinačno, početak i završetak radova ),  koji će odobriti nadzorni inženjer i investitor / naručitelj, a koji će biti podloga za svakodnevnu organizaciju rada naplatne postaje.
Pri izvođenju radova na sanaciji upravnog objekta biti će potrebno zatvoriti 4 prometna traka. Način i vrijeme zatvaranja i privremene regulacije izvođač će dogovoriti s nadzornim inženjerom i Investitorom. Privremenu regulaciju prometa osigurava naručitelj.</t>
    </r>
  </si>
  <si>
    <t>Sanacija upravnog objekta i preuređenje prodajnog ureda na NP Zagreb istok, autocesta A3 Bregana - Zagreb - Lipovac</t>
  </si>
  <si>
    <t>Pripremni radovi</t>
  </si>
  <si>
    <t>Pokretna radna skela</t>
  </si>
  <si>
    <t>Doprema, montaža, upotreba, demontaža i otprema podizno pomične radne skele za radove na krovu i pročelju građevine. Visina rada od 5,0m do 11,5m.</t>
  </si>
  <si>
    <t>Obračun komplet</t>
  </si>
  <si>
    <t>Priprema površine za postavljanje sustava hidroizolacije.</t>
  </si>
  <si>
    <r>
      <t>m</t>
    </r>
    <r>
      <rPr>
        <sz val="11"/>
        <color theme="1"/>
        <rFont val="Calibri"/>
        <family val="2"/>
        <charset val="238"/>
      </rPr>
      <t>²</t>
    </r>
  </si>
  <si>
    <t xml:space="preserve">Uklanjanje masnoće, prljavštine, urasle mahovine, oksidiranih slojeva, oštećenih dijelova brtvi i sl. sa površina na koje će se nanijeti sustav hidroizolacije. Stavka obuhvaća i obostrano ljepljenje zaštitne krep trake sa obje strane spoja koji se brtvi, te njeno uklanjanje i utovar i odvoz otpadnog materijala u vrećama na deponiju udaljenu do 25 km. </t>
  </si>
  <si>
    <r>
      <t>Obračun po m</t>
    </r>
    <r>
      <rPr>
        <sz val="11"/>
        <color theme="1"/>
        <rFont val="Calibri"/>
        <family val="2"/>
        <charset val="238"/>
      </rPr>
      <t>²</t>
    </r>
    <r>
      <rPr>
        <sz val="11"/>
        <color theme="1"/>
        <rFont val="Calibri"/>
        <family val="2"/>
        <charset val="238"/>
        <scheme val="minor"/>
      </rPr>
      <t xml:space="preserve"> obrađene metalne površine.</t>
    </r>
  </si>
  <si>
    <t>Priprema površine za brtvljenje</t>
  </si>
  <si>
    <t xml:space="preserve">Uklanjanje masnoće, prljavštine, urasle mahovine, oksidiranih slojeva, oštećenih dijelova brtvi i sl. sa površina na koje će se nanijeti primer i masa za brtvljenje. Stavka obuhvaća i obostrano ljepljenje zaštitne krep trake sa obje strane spoja koji se brtvi, te njeno uklanjanje i utovar i odvoz otpadnog materijala u vrećama na deponiju udaljenu do 25 km. </t>
  </si>
  <si>
    <t>Obračun po m' obrađenog spoja</t>
  </si>
  <si>
    <t>Demontaža/montaža grijača rina</t>
  </si>
  <si>
    <t>Pažljiva ručna demontaža, odlaganje i ponovna montaža nakon završetka radova grijača rina na krovu građevine dužine cca 40,3m, položenih obostrano, sve prema izvedbenom projektu.</t>
  </si>
  <si>
    <t>Obračun po kompletu demontiranih i montiranih grijača.</t>
  </si>
  <si>
    <t>Pripremni radovi UKUPNO</t>
  </si>
  <si>
    <t>Izolaterski radovi</t>
  </si>
  <si>
    <t>Brtvljenje bravarije.</t>
  </si>
  <si>
    <t>Nabava, doprema materijala i izvođenje radova brtvljenja bravarije na pročelju građevine (pozicije naznačene u izvedbenom projektu) trajnoelastičnim termostabilnim i UV otpornim kitom. Radna skela obračunata u stavci 1.1.1.. U cijenu uključen sav rad i materijal do potpune gotovosti i funkcionalnosti stavke.</t>
  </si>
  <si>
    <t>Hidroizolacija utopljenog oluka.</t>
  </si>
  <si>
    <t xml:space="preserve">Dobava i postava sustava jednokomponentnog završnog bijelog poliuretanskog UV stabilnog hidroizolacijskog sustava. Karakteristike: klase min. W2-S-P4-TL3-TH4 (prema ETAG 005-8), klase Bkrov(t1) (EN13501- 1 ili jednakovrijedan), gustoća : min. 1.42 kg/L, udio suhe tvari (težinski): min. 80%, izduženje pri slomu, nearmirano : min. 180%, vlačna čvrstoća: min. 4.5 MPa. Premaz se armiran sa namjenskim staklenim voalom 40 g/m2. Premaz se aplicira na očišćenu metalnu površinu sa proizvodom kao Sika Aktivator 205 i obrađenu sa temeljnim premazom proizvodom kao Sikalastic Metal Primer. Svi proizvodi moraju biti u sustavu istog proizvođača materijala. Radove izvesti prema uputama proizvođača materijala. </t>
  </si>
  <si>
    <t>Proizvodi tipa kao Sikafloor 612 bijeli, Sika Aktivator 205,  Sikalastic Metal Primer ili jednakovrijedni. Ponuđeni proizvodi_____________________________________________________________________________________________________________________ ponuđeni proizvođač _________________________________________</t>
  </si>
  <si>
    <r>
      <t>Obračun po m</t>
    </r>
    <r>
      <rPr>
        <sz val="11"/>
        <color theme="1"/>
        <rFont val="Calibri"/>
        <family val="2"/>
        <charset val="238"/>
      </rPr>
      <t>²</t>
    </r>
    <r>
      <rPr>
        <sz val="11"/>
        <color theme="1"/>
        <rFont val="Calibri"/>
        <family val="2"/>
        <charset val="238"/>
        <scheme val="minor"/>
      </rPr>
      <t xml:space="preserve"> obrađene površine.</t>
    </r>
  </si>
  <si>
    <t>Izolaterski radovi UKUPNO</t>
  </si>
  <si>
    <t xml:space="preserve">Limarski radovi </t>
  </si>
  <si>
    <t>Učvršćenje oluka.</t>
  </si>
  <si>
    <t>Nabava, doprema i izvođenje radova na pričvršćenju postojećih utopljenih oluka za atiku krova vijcima na svakih 50cm te zapunjavanje expandirajućom pjenom između utopljenog oluka i ruba krova. Ukupna duljina oluka cca 2*40,3m=80,6m. Cijena uključuje sav rad i materijal do potpune gotovosti i funkcionalnosti stavke.</t>
  </si>
  <si>
    <t xml:space="preserve">Obračun po m' učvršćenog utopljenog oluka. </t>
  </si>
  <si>
    <t>Limarski radovi UKUPNO</t>
  </si>
  <si>
    <t xml:space="preserve">Bojanje zidova na mjestima oštećenja od prodora vlage poludisperzivnom bijelom bojom u dva premaza sa svim potrebnim predradnjama- uklanjanje oštećenog sloja boje i gleta, dvokratnim gletovanjem, brušenjem i otprašivanjem. Komplet sa pokretnom radnom skelom za visinu prostorija od 3,2m. </t>
  </si>
  <si>
    <t xml:space="preserve">Bojanje stropova na mjestima oštećenja od prodora vlage poludisperzivnom bijelom bojom u dva premaza sa svim potrebnim predradnjama -uklanjanje oštećenog sloja boje i gleta, dvokratnim gletovanjem, brušenjem i otprašivanjem. Komplet sa pokretnom radnom skelom za visinu prostorija od 3,3m. </t>
  </si>
  <si>
    <t xml:space="preserve">Bojanje špaleta na mjestima oštećenja od prodora vlage poludisperzivnom bijelom bojom u dva premaza sa svim potrebnim predradnjama- uklanjanje oštećenog sloja boje i gleta, dvokratnim gletovanjem, brušenjem i otprašivanjem. Komplet sa pokretnom radnom skelom za visinu prostorija od 3,0m. </t>
  </si>
  <si>
    <t>2.</t>
  </si>
  <si>
    <t>2.1.</t>
  </si>
  <si>
    <t>2.1.1.</t>
  </si>
  <si>
    <t>2.1.2.</t>
  </si>
  <si>
    <t>2.1.3.</t>
  </si>
  <si>
    <t>2.1.4.</t>
  </si>
  <si>
    <t>2.2.</t>
  </si>
  <si>
    <t>2.2.1.</t>
  </si>
  <si>
    <t>2.2.2.</t>
  </si>
  <si>
    <t>2.3.</t>
  </si>
  <si>
    <t>2.3.1.</t>
  </si>
  <si>
    <t>2.4.</t>
  </si>
  <si>
    <t>2.4.2.</t>
  </si>
  <si>
    <t>2.4.3.</t>
  </si>
  <si>
    <t>REKAPITULACIJA:</t>
  </si>
  <si>
    <t>Preuređenje prodajnog ureda</t>
  </si>
  <si>
    <t>Sanacija upravnog objekta</t>
  </si>
  <si>
    <t>Sanacija upravnog objekta UKUPNO</t>
  </si>
  <si>
    <t>SANACIJA UPRAVNOG OBJEKTA</t>
  </si>
  <si>
    <t>Preuređenje prodajnog ureda UKUPNO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</si>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</sst>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0\ _k_n"/>
    <numFmt numFmtId="166" formatCode="#,##0.00;[Red]#,##0.0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</cellStyleXfs>
  <cellXfs count="2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0" fillId="2" borderId="3" xfId="0" applyFill="1" applyBorder="1"/>
    <xf numFmtId="0" fontId="0" fillId="0" borderId="3" xfId="0" applyBorder="1"/>
    <xf numFmtId="0" fontId="0" fillId="3" borderId="3" xfId="0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0" fillId="0" borderId="4" xfId="0" applyBorder="1"/>
    <xf numFmtId="4" fontId="0" fillId="0" borderId="6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4" fontId="1" fillId="3" borderId="3" xfId="0" applyNumberFormat="1" applyFont="1" applyFill="1" applyBorder="1"/>
    <xf numFmtId="4" fontId="0" fillId="0" borderId="3" xfId="0" applyNumberFormat="1" applyBorder="1"/>
    <xf numFmtId="0" fontId="0" fillId="0" borderId="0" xfId="0" applyAlignment="1">
      <alignment horizontal="right"/>
    </xf>
    <xf numFmtId="0" fontId="6" fillId="0" borderId="3" xfId="1" applyFont="1" applyBorder="1" applyAlignment="1">
      <alignment horizontal="justify" vertical="top" wrapText="1"/>
    </xf>
    <xf numFmtId="0" fontId="6" fillId="0" borderId="4" xfId="1" applyFont="1" applyBorder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0" fillId="0" borderId="0" xfId="0" applyFill="1"/>
    <xf numFmtId="0" fontId="6" fillId="0" borderId="3" xfId="0" applyFont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top" wrapText="1"/>
    </xf>
    <xf numFmtId="4" fontId="9" fillId="3" borderId="5" xfId="0" applyNumberFormat="1" applyFont="1" applyFill="1" applyBorder="1" applyAlignment="1">
      <alignment horizontal="center"/>
    </xf>
    <xf numFmtId="0" fontId="0" fillId="0" borderId="4" xfId="0" applyBorder="1" applyAlignment="1">
      <alignment vertical="top" wrapText="1"/>
    </xf>
    <xf numFmtId="4" fontId="0" fillId="0" borderId="4" xfId="0" applyNumberFormat="1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6" xfId="0" applyFont="1" applyBorder="1"/>
    <xf numFmtId="166" fontId="6" fillId="0" borderId="6" xfId="0" applyNumberFormat="1" applyFont="1" applyBorder="1"/>
    <xf numFmtId="166" fontId="6" fillId="0" borderId="3" xfId="0" applyNumberFormat="1" applyFont="1" applyBorder="1"/>
    <xf numFmtId="0" fontId="6" fillId="0" borderId="5" xfId="0" applyFont="1" applyBorder="1" applyAlignment="1">
      <alignment vertical="top" wrapText="1"/>
    </xf>
    <xf numFmtId="49" fontId="6" fillId="0" borderId="5" xfId="0" applyNumberFormat="1" applyFont="1" applyBorder="1" applyAlignment="1">
      <alignment wrapText="1"/>
    </xf>
    <xf numFmtId="166" fontId="6" fillId="0" borderId="5" xfId="0" applyNumberFormat="1" applyFont="1" applyBorder="1"/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49" fontId="6" fillId="0" borderId="9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49" fontId="6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0" fillId="0" borderId="3" xfId="0" applyFont="1" applyBorder="1" applyAlignment="1">
      <alignment vertical="top" wrapText="1"/>
    </xf>
    <xf numFmtId="49" fontId="6" fillId="0" borderId="3" xfId="0" applyNumberFormat="1" applyFont="1" applyBorder="1" applyAlignment="1">
      <alignment wrapText="1"/>
    </xf>
    <xf numFmtId="0" fontId="10" fillId="0" borderId="6" xfId="0" applyFont="1" applyBorder="1" applyAlignment="1">
      <alignment vertical="top" wrapText="1"/>
    </xf>
    <xf numFmtId="166" fontId="0" fillId="0" borderId="3" xfId="0" applyNumberFormat="1" applyBorder="1"/>
    <xf numFmtId="49" fontId="6" fillId="0" borderId="5" xfId="0" applyNumberFormat="1" applyFont="1" applyBorder="1" applyAlignment="1">
      <alignment vertical="top" wrapText="1"/>
    </xf>
    <xf numFmtId="166" fontId="0" fillId="0" borderId="5" xfId="0" applyNumberFormat="1" applyBorder="1"/>
    <xf numFmtId="166" fontId="0" fillId="0" borderId="10" xfId="0" applyNumberFormat="1" applyBorder="1"/>
    <xf numFmtId="166" fontId="0" fillId="0" borderId="8" xfId="0" applyNumberFormat="1" applyBorder="1"/>
    <xf numFmtId="0" fontId="6" fillId="0" borderId="3" xfId="0" applyFont="1" applyBorder="1" applyAlignment="1">
      <alignment horizontal="left" vertical="top" wrapText="1"/>
    </xf>
    <xf numFmtId="166" fontId="0" fillId="0" borderId="6" xfId="0" applyNumberFormat="1" applyBorder="1"/>
    <xf numFmtId="4" fontId="0" fillId="0" borderId="0" xfId="0" applyNumberFormat="1" applyAlignment="1">
      <alignment horizontal="center"/>
    </xf>
    <xf numFmtId="165" fontId="6" fillId="0" borderId="9" xfId="0" applyNumberFormat="1" applyFont="1" applyBorder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165" fontId="6" fillId="0" borderId="5" xfId="0" applyNumberFormat="1" applyFont="1" applyBorder="1" applyAlignment="1">
      <alignment horizontal="center" wrapText="1"/>
    </xf>
    <xf numFmtId="165" fontId="6" fillId="0" borderId="3" xfId="0" applyNumberFormat="1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center" wrapText="1"/>
    </xf>
    <xf numFmtId="165" fontId="0" fillId="0" borderId="6" xfId="0" applyNumberFormat="1" applyBorder="1" applyAlignment="1">
      <alignment horizontal="center" wrapText="1"/>
    </xf>
    <xf numFmtId="165" fontId="0" fillId="0" borderId="3" xfId="0" applyNumberFormat="1" applyBorder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justify" vertical="top" wrapText="1"/>
    </xf>
    <xf numFmtId="4" fontId="11" fillId="0" borderId="3" xfId="0" applyNumberFormat="1" applyFont="1" applyBorder="1" applyAlignment="1">
      <alignment horizontal="center"/>
    </xf>
    <xf numFmtId="4" fontId="11" fillId="0" borderId="3" xfId="0" applyNumberFormat="1" applyFont="1" applyBorder="1"/>
    <xf numFmtId="0" fontId="11" fillId="0" borderId="4" xfId="0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/>
    <xf numFmtId="0" fontId="11" fillId="0" borderId="5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/>
    </xf>
    <xf numFmtId="4" fontId="11" fillId="0" borderId="5" xfId="0" applyNumberFormat="1" applyFont="1" applyBorder="1"/>
    <xf numFmtId="0" fontId="11" fillId="0" borderId="5" xfId="0" applyFont="1" applyBorder="1"/>
    <xf numFmtId="0" fontId="11" fillId="0" borderId="5" xfId="0" applyFont="1" applyFill="1" applyBorder="1" applyAlignment="1">
      <alignment horizontal="center" vertical="center"/>
    </xf>
    <xf numFmtId="4" fontId="11" fillId="3" borderId="3" xfId="0" applyNumberFormat="1" applyFont="1" applyFill="1" applyBorder="1"/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/>
    <xf numFmtId="4" fontId="11" fillId="0" borderId="3" xfId="0" applyNumberFormat="1" applyFont="1" applyFill="1" applyBorder="1" applyAlignment="1">
      <alignment horizontal="center"/>
    </xf>
    <xf numFmtId="4" fontId="12" fillId="0" borderId="3" xfId="0" applyNumberFormat="1" applyFont="1" applyFill="1" applyBorder="1"/>
    <xf numFmtId="4" fontId="11" fillId="0" borderId="5" xfId="0" applyNumberFormat="1" applyFont="1" applyFill="1" applyBorder="1" applyAlignment="1">
      <alignment horizontal="center"/>
    </xf>
    <xf numFmtId="4" fontId="12" fillId="0" borderId="5" xfId="0" applyNumberFormat="1" applyFont="1" applyFill="1" applyBorder="1"/>
    <xf numFmtId="0" fontId="11" fillId="0" borderId="3" xfId="0" applyFont="1" applyFill="1" applyBorder="1"/>
    <xf numFmtId="0" fontId="11" fillId="0" borderId="5" xfId="0" applyFont="1" applyBorder="1" applyAlignment="1">
      <alignment vertical="top" wrapText="1"/>
    </xf>
    <xf numFmtId="0" fontId="11" fillId="0" borderId="5" xfId="0" applyFont="1" applyFill="1" applyBorder="1"/>
    <xf numFmtId="0" fontId="11" fillId="0" borderId="3" xfId="0" applyFont="1" applyBorder="1"/>
    <xf numFmtId="0" fontId="11" fillId="0" borderId="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4" fontId="6" fillId="0" borderId="6" xfId="0" applyNumberFormat="1" applyFont="1" applyBorder="1"/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/>
    </xf>
    <xf numFmtId="4" fontId="6" fillId="0" borderId="3" xfId="0" applyNumberFormat="1" applyFont="1" applyBorder="1"/>
    <xf numFmtId="0" fontId="6" fillId="0" borderId="4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/>
    </xf>
    <xf numFmtId="4" fontId="6" fillId="0" borderId="4" xfId="0" applyNumberFormat="1" applyFont="1" applyBorder="1"/>
    <xf numFmtId="0" fontId="6" fillId="0" borderId="4" xfId="0" applyFont="1" applyBorder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/>
    <xf numFmtId="4" fontId="6" fillId="3" borderId="3" xfId="0" applyNumberFormat="1" applyFont="1" applyFill="1" applyBorder="1" applyAlignment="1">
      <alignment horizontal="center"/>
    </xf>
    <xf numFmtId="4" fontId="6" fillId="3" borderId="3" xfId="0" applyNumberFormat="1" applyFont="1" applyFill="1" applyBorder="1"/>
    <xf numFmtId="0" fontId="6" fillId="3" borderId="3" xfId="0" applyFont="1" applyFill="1" applyBorder="1" applyAlignment="1">
      <alignment horizontal="center" vertical="center"/>
    </xf>
    <xf numFmtId="4" fontId="10" fillId="3" borderId="3" xfId="0" applyNumberFormat="1" applyFont="1" applyFill="1" applyBorder="1"/>
    <xf numFmtId="0" fontId="6" fillId="0" borderId="3" xfId="0" applyFont="1" applyBorder="1"/>
    <xf numFmtId="0" fontId="6" fillId="0" borderId="4" xfId="0" applyFont="1" applyBorder="1" applyAlignment="1">
      <alignment wrapText="1"/>
    </xf>
    <xf numFmtId="0" fontId="6" fillId="0" borderId="5" xfId="0" applyFont="1" applyFill="1" applyBorder="1" applyAlignment="1">
      <alignment horizontal="center" vertical="center"/>
    </xf>
    <xf numFmtId="0" fontId="10" fillId="0" borderId="5" xfId="0" applyFont="1" applyFill="1" applyBorder="1"/>
    <xf numFmtId="4" fontId="6" fillId="0" borderId="5" xfId="0" applyNumberFormat="1" applyFont="1" applyFill="1" applyBorder="1" applyAlignment="1">
      <alignment horizontal="center"/>
    </xf>
    <xf numFmtId="4" fontId="10" fillId="0" borderId="5" xfId="0" applyNumberFormat="1" applyFont="1" applyFill="1" applyBorder="1"/>
    <xf numFmtId="0" fontId="6" fillId="0" borderId="6" xfId="0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/>
    </xf>
    <xf numFmtId="4" fontId="6" fillId="0" borderId="6" xfId="0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/>
    </xf>
    <xf numFmtId="4" fontId="10" fillId="0" borderId="3" xfId="0" applyNumberFormat="1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wrapText="1"/>
    </xf>
    <xf numFmtId="4" fontId="6" fillId="0" borderId="4" xfId="0" applyNumberFormat="1" applyFont="1" applyFill="1" applyBorder="1" applyAlignment="1">
      <alignment horizontal="center"/>
    </xf>
    <xf numFmtId="4" fontId="10" fillId="0" borderId="4" xfId="0" applyNumberFormat="1" applyFont="1" applyFill="1" applyBorder="1"/>
    <xf numFmtId="0" fontId="6" fillId="0" borderId="0" xfId="0" applyFont="1" applyFill="1"/>
    <xf numFmtId="0" fontId="6" fillId="0" borderId="0" xfId="0" applyFont="1"/>
    <xf numFmtId="0" fontId="6" fillId="0" borderId="0" xfId="0" applyFont="1" applyBorder="1" applyAlignment="1">
      <alignment horizontal="left" vertical="top" wrapText="1"/>
    </xf>
    <xf numFmtId="0" fontId="9" fillId="3" borderId="3" xfId="0" applyFont="1" applyFill="1" applyBorder="1"/>
    <xf numFmtId="0" fontId="10" fillId="0" borderId="6" xfId="1" applyFont="1" applyBorder="1" applyAlignment="1">
      <alignment horizontal="justify" vertical="top" wrapText="1"/>
    </xf>
    <xf numFmtId="0" fontId="10" fillId="0" borderId="6" xfId="0" applyFont="1" applyFill="1" applyBorder="1"/>
    <xf numFmtId="0" fontId="10" fillId="0" borderId="9" xfId="0" applyFont="1" applyBorder="1" applyAlignment="1">
      <alignment vertical="top" wrapText="1"/>
    </xf>
    <xf numFmtId="4" fontId="0" fillId="0" borderId="2" xfId="0" applyNumberFormat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4" fontId="6" fillId="0" borderId="6" xfId="0" applyNumberFormat="1" applyFont="1" applyBorder="1" applyAlignment="1">
      <alignment horizontal="center" wrapText="1"/>
    </xf>
    <xf numFmtId="4" fontId="6" fillId="0" borderId="3" xfId="0" applyNumberFormat="1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 wrapText="1"/>
    </xf>
    <xf numFmtId="49" fontId="6" fillId="0" borderId="6" xfId="0" applyNumberFormat="1" applyFont="1" applyBorder="1" applyAlignment="1">
      <alignment horizontal="center" wrapText="1"/>
    </xf>
    <xf numFmtId="49" fontId="0" fillId="0" borderId="5" xfId="0" applyNumberFormat="1" applyBorder="1" applyAlignment="1">
      <alignment horizontal="center" wrapText="1"/>
    </xf>
    <xf numFmtId="4" fontId="0" fillId="0" borderId="5" xfId="0" applyNumberFormat="1" applyBorder="1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0" fontId="9" fillId="3" borderId="5" xfId="0" applyFont="1" applyFill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0" fillId="0" borderId="6" xfId="0" applyBorder="1" applyAlignment="1">
      <alignment vertical="top" wrapText="1"/>
    </xf>
    <xf numFmtId="49" fontId="0" fillId="0" borderId="6" xfId="0" applyNumberFormat="1" applyBorder="1" applyAlignment="1">
      <alignment horizontal="center" wrapText="1"/>
    </xf>
    <xf numFmtId="4" fontId="0" fillId="0" borderId="6" xfId="0" applyNumberFormat="1" applyBorder="1" applyAlignment="1">
      <alignment horizontal="center" wrapText="1"/>
    </xf>
    <xf numFmtId="49" fontId="0" fillId="0" borderId="3" xfId="0" applyNumberFormat="1" applyBorder="1" applyAlignment="1">
      <alignment horizontal="center" wrapText="1"/>
    </xf>
    <xf numFmtId="4" fontId="0" fillId="0" borderId="3" xfId="0" applyNumberFormat="1" applyBorder="1" applyAlignment="1">
      <alignment horizontal="center" wrapText="1"/>
    </xf>
    <xf numFmtId="49" fontId="0" fillId="0" borderId="4" xfId="0" applyNumberFormat="1" applyBorder="1" applyAlignment="1">
      <alignment horizontal="center" wrapText="1"/>
    </xf>
    <xf numFmtId="4" fontId="0" fillId="0" borderId="4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 wrapText="1"/>
    </xf>
    <xf numFmtId="166" fontId="0" fillId="0" borderId="4" xfId="0" applyNumberFormat="1" applyBorder="1"/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/>
    </xf>
    <xf numFmtId="0" fontId="6" fillId="0" borderId="3" xfId="0" applyFont="1" applyFill="1" applyBorder="1" applyAlignment="1">
      <alignment vertical="center" wrapText="1"/>
    </xf>
    <xf numFmtId="0" fontId="10" fillId="0" borderId="3" xfId="1" applyFont="1" applyBorder="1" applyAlignment="1">
      <alignment horizontal="justify" vertical="top" wrapText="1"/>
    </xf>
    <xf numFmtId="0" fontId="0" fillId="0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/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/>
    </xf>
    <xf numFmtId="0" fontId="10" fillId="3" borderId="3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/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6" fillId="0" borderId="3" xfId="0" applyFont="1" applyFill="1" applyBorder="1" applyAlignment="1">
      <alignment wrapText="1"/>
    </xf>
    <xf numFmtId="0" fontId="0" fillId="0" borderId="4" xfId="0" applyBorder="1" applyAlignment="1">
      <alignment horizontal="center" vertical="top"/>
    </xf>
    <xf numFmtId="0" fontId="6" fillId="0" borderId="4" xfId="0" applyFont="1" applyFill="1" applyBorder="1"/>
    <xf numFmtId="0" fontId="11" fillId="0" borderId="6" xfId="0" applyFont="1" applyBorder="1"/>
    <xf numFmtId="0" fontId="0" fillId="0" borderId="6" xfId="0" applyBorder="1"/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4" fontId="0" fillId="0" borderId="5" xfId="0" applyNumberFormat="1" applyBorder="1" applyAlignment="1">
      <alignment horizontal="center"/>
    </xf>
    <xf numFmtId="4" fontId="0" fillId="0" borderId="5" xfId="0" applyNumberFormat="1" applyBorder="1"/>
    <xf numFmtId="0" fontId="0" fillId="3" borderId="3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4" fontId="1" fillId="0" borderId="3" xfId="0" applyNumberFormat="1" applyFont="1" applyFill="1" applyBorder="1"/>
    <xf numFmtId="0" fontId="1" fillId="3" borderId="3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12" fillId="0" borderId="4" xfId="0" applyFont="1" applyFill="1" applyBorder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4" fontId="1" fillId="0" borderId="4" xfId="0" applyNumberFormat="1" applyFont="1" applyFill="1" applyBorder="1"/>
    <xf numFmtId="0" fontId="6" fillId="0" borderId="6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top"/>
    </xf>
    <xf numFmtId="0" fontId="8" fillId="0" borderId="3" xfId="0" applyFont="1" applyBorder="1" applyAlignment="1">
      <alignment vertical="top" wrapText="1"/>
    </xf>
    <xf numFmtId="0" fontId="6" fillId="0" borderId="8" xfId="0" applyFont="1" applyFill="1" applyBorder="1" applyAlignment="1">
      <alignment horizontal="center"/>
    </xf>
    <xf numFmtId="0" fontId="6" fillId="0" borderId="3" xfId="0" applyFont="1" applyFill="1" applyBorder="1"/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top"/>
    </xf>
    <xf numFmtId="0" fontId="6" fillId="0" borderId="11" xfId="0" applyFont="1" applyBorder="1" applyAlignment="1">
      <alignment horizontal="left" vertical="top" wrapText="1"/>
    </xf>
    <xf numFmtId="0" fontId="11" fillId="0" borderId="4" xfId="0" applyFont="1" applyBorder="1"/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14" fontId="6" fillId="0" borderId="6" xfId="0" applyNumberFormat="1" applyFont="1" applyBorder="1" applyAlignment="1">
      <alignment horizontal="center" vertical="center"/>
    </xf>
    <xf numFmtId="4" fontId="3" fillId="3" borderId="5" xfId="0" applyNumberFormat="1" applyFont="1" applyFill="1" applyBorder="1"/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/>
    <xf numFmtId="0" fontId="0" fillId="3" borderId="6" xfId="0" applyFill="1" applyBorder="1" applyAlignment="1">
      <alignment horizontal="center"/>
    </xf>
    <xf numFmtId="4" fontId="0" fillId="3" borderId="6" xfId="0" applyNumberFormat="1" applyFill="1" applyBorder="1" applyAlignment="1">
      <alignment horizontal="center"/>
    </xf>
    <xf numFmtId="0" fontId="0" fillId="3" borderId="6" xfId="0" applyFill="1" applyBorder="1"/>
    <xf numFmtId="0" fontId="9" fillId="3" borderId="6" xfId="0" applyFont="1" applyFill="1" applyBorder="1" applyAlignment="1">
      <alignment horizontal="center" vertical="top"/>
    </xf>
    <xf numFmtId="0" fontId="9" fillId="3" borderId="6" xfId="0" applyFont="1" applyFill="1" applyBorder="1"/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/>
    <xf numFmtId="0" fontId="0" fillId="3" borderId="5" xfId="0" applyFill="1" applyBorder="1" applyAlignment="1">
      <alignment horizontal="center" vertical="top"/>
    </xf>
    <xf numFmtId="0" fontId="10" fillId="3" borderId="5" xfId="0" applyFont="1" applyFill="1" applyBorder="1"/>
    <xf numFmtId="0" fontId="0" fillId="3" borderId="5" xfId="0" applyFill="1" applyBorder="1" applyAlignment="1">
      <alignment horizontal="center"/>
    </xf>
    <xf numFmtId="0" fontId="0" fillId="3" borderId="5" xfId="0" applyFill="1" applyBorder="1"/>
    <xf numFmtId="4" fontId="1" fillId="3" borderId="5" xfId="0" applyNumberFormat="1" applyFont="1" applyFill="1" applyBorder="1"/>
    <xf numFmtId="0" fontId="0" fillId="3" borderId="4" xfId="0" applyFill="1" applyBorder="1" applyAlignment="1">
      <alignment horizontal="center"/>
    </xf>
    <xf numFmtId="0" fontId="1" fillId="3" borderId="4" xfId="0" applyFont="1" applyFill="1" applyBorder="1"/>
    <xf numFmtId="4" fontId="1" fillId="3" borderId="4" xfId="0" applyNumberFormat="1" applyFont="1" applyFill="1" applyBorder="1"/>
    <xf numFmtId="0" fontId="6" fillId="3" borderId="4" xfId="0" applyFont="1" applyFill="1" applyBorder="1" applyAlignment="1">
      <alignment horizontal="center" vertical="center"/>
    </xf>
    <xf numFmtId="0" fontId="10" fillId="3" borderId="4" xfId="0" applyFont="1" applyFill="1" applyBorder="1"/>
    <xf numFmtId="4" fontId="6" fillId="3" borderId="4" xfId="0" applyNumberFormat="1" applyFont="1" applyFill="1" applyBorder="1" applyAlignment="1">
      <alignment horizontal="center"/>
    </xf>
    <xf numFmtId="4" fontId="10" fillId="3" borderId="4" xfId="0" applyNumberFormat="1" applyFont="1" applyFill="1" applyBorder="1"/>
    <xf numFmtId="0" fontId="6" fillId="3" borderId="5" xfId="0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/>
    </xf>
    <xf numFmtId="4" fontId="10" fillId="3" borderId="5" xfId="0" applyNumberFormat="1" applyFont="1" applyFill="1" applyBorder="1"/>
    <xf numFmtId="0" fontId="6" fillId="3" borderId="4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0" fontId="3" fillId="0" borderId="12" xfId="0" applyFont="1" applyFill="1" applyBorder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wrapText="1"/>
    </xf>
    <xf numFmtId="0" fontId="13" fillId="0" borderId="0" xfId="0" applyFont="1" applyFill="1" applyBorder="1" applyAlignment="1"/>
    <xf numFmtId="4" fontId="3" fillId="0" borderId="0" xfId="0" applyNumberFormat="1" applyFont="1" applyFill="1" applyBorder="1"/>
    <xf numFmtId="0" fontId="0" fillId="0" borderId="0" xfId="0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/>
    <xf numFmtId="4" fontId="13" fillId="3" borderId="5" xfId="0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3" fillId="3" borderId="5" xfId="0" applyFont="1" applyFill="1" applyBorder="1" applyAlignment="1"/>
  </cellXfs>
  <cellStyles count="4">
    <cellStyle name="Comma 3" xfId="2"/>
    <cellStyle name="Normal" xfId="0" builtinId="0"/>
    <cellStyle name="Normal 2 2" xfId="1"/>
    <cellStyle name="Normaln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65FF1FB6-12D1-4B23-9591-74324DB17A6E}"/>
            </a:ext>
          </a:extLst>
        </xdr:cNvPr>
        <xdr:cNvSpPr txBox="1">
          <a:spLocks noChangeArrowheads="1"/>
        </xdr:cNvSpPr>
      </xdr:nvSpPr>
      <xdr:spPr bwMode="auto">
        <a:xfrm>
          <a:off x="1403985" y="125920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3" name="Text Box 6">
          <a:extLst>
            <a:ext uri="{FF2B5EF4-FFF2-40B4-BE49-F238E27FC236}">
              <a16:creationId xmlns="" xmlns:a16="http://schemas.microsoft.com/office/drawing/2014/main" id="{82D4F217-4824-4EDB-AE72-8F27F2274F9C}"/>
            </a:ext>
          </a:extLst>
        </xdr:cNvPr>
        <xdr:cNvSpPr txBox="1">
          <a:spLocks noChangeArrowheads="1"/>
        </xdr:cNvSpPr>
      </xdr:nvSpPr>
      <xdr:spPr bwMode="auto">
        <a:xfrm>
          <a:off x="1403985" y="125920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0A197B8A-9222-41BF-8E2F-097D81B1EDB4}"/>
            </a:ext>
          </a:extLst>
        </xdr:cNvPr>
        <xdr:cNvSpPr txBox="1">
          <a:spLocks noChangeArrowheads="1"/>
        </xdr:cNvSpPr>
      </xdr:nvSpPr>
      <xdr:spPr bwMode="auto">
        <a:xfrm>
          <a:off x="1381125" y="12592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5" name="Text Box 6">
          <a:extLst>
            <a:ext uri="{FF2B5EF4-FFF2-40B4-BE49-F238E27FC236}">
              <a16:creationId xmlns="" xmlns:a16="http://schemas.microsoft.com/office/drawing/2014/main" id="{2844EE8A-20D0-4C43-9265-6EE66F90A89A}"/>
            </a:ext>
          </a:extLst>
        </xdr:cNvPr>
        <xdr:cNvSpPr txBox="1">
          <a:spLocks noChangeArrowheads="1"/>
        </xdr:cNvSpPr>
      </xdr:nvSpPr>
      <xdr:spPr bwMode="auto">
        <a:xfrm>
          <a:off x="1381125" y="12592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6" name="Text Box 6">
          <a:extLst>
            <a:ext uri="{FF2B5EF4-FFF2-40B4-BE49-F238E27FC236}">
              <a16:creationId xmlns="" xmlns:a16="http://schemas.microsoft.com/office/drawing/2014/main" id="{50DA960C-07FF-444D-BAAA-58F0E3C752A9}"/>
            </a:ext>
          </a:extLst>
        </xdr:cNvPr>
        <xdr:cNvSpPr txBox="1">
          <a:spLocks noChangeArrowheads="1"/>
        </xdr:cNvSpPr>
      </xdr:nvSpPr>
      <xdr:spPr bwMode="auto">
        <a:xfrm>
          <a:off x="1403985" y="125920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E532EAB8-DDEF-4171-8C48-909EAF0E3FE1}"/>
            </a:ext>
          </a:extLst>
        </xdr:cNvPr>
        <xdr:cNvSpPr txBox="1">
          <a:spLocks noChangeArrowheads="1"/>
        </xdr:cNvSpPr>
      </xdr:nvSpPr>
      <xdr:spPr bwMode="auto">
        <a:xfrm>
          <a:off x="1441739" y="125920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8" name="Text Box 6">
          <a:extLst>
            <a:ext uri="{FF2B5EF4-FFF2-40B4-BE49-F238E27FC236}">
              <a16:creationId xmlns="" xmlns:a16="http://schemas.microsoft.com/office/drawing/2014/main" id="{65CF1067-B7A5-4D0C-96F5-533A27FDC171}"/>
            </a:ext>
          </a:extLst>
        </xdr:cNvPr>
        <xdr:cNvSpPr txBox="1">
          <a:spLocks noChangeArrowheads="1"/>
        </xdr:cNvSpPr>
      </xdr:nvSpPr>
      <xdr:spPr bwMode="auto">
        <a:xfrm>
          <a:off x="1381125" y="12592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9" name="Text Box 6">
          <a:extLst>
            <a:ext uri="{FF2B5EF4-FFF2-40B4-BE49-F238E27FC236}">
              <a16:creationId xmlns="" xmlns:a16="http://schemas.microsoft.com/office/drawing/2014/main" id="{EBFD98BF-08CE-4AD7-B211-BE13D8C9BE87}"/>
            </a:ext>
          </a:extLst>
        </xdr:cNvPr>
        <xdr:cNvSpPr txBox="1">
          <a:spLocks noChangeArrowheads="1"/>
        </xdr:cNvSpPr>
      </xdr:nvSpPr>
      <xdr:spPr bwMode="auto">
        <a:xfrm>
          <a:off x="1381125" y="12592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10" name="Text Box 6">
          <a:extLst>
            <a:ext uri="{FF2B5EF4-FFF2-40B4-BE49-F238E27FC236}">
              <a16:creationId xmlns="" xmlns:a16="http://schemas.microsoft.com/office/drawing/2014/main" id="{E7DE6F16-4839-4DFA-8C79-69794129A5A4}"/>
            </a:ext>
          </a:extLst>
        </xdr:cNvPr>
        <xdr:cNvSpPr txBox="1">
          <a:spLocks noChangeArrowheads="1"/>
        </xdr:cNvSpPr>
      </xdr:nvSpPr>
      <xdr:spPr bwMode="auto">
        <a:xfrm>
          <a:off x="1403985" y="125920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11" name="Text Box 6">
          <a:extLst>
            <a:ext uri="{FF2B5EF4-FFF2-40B4-BE49-F238E27FC236}">
              <a16:creationId xmlns="" xmlns:a16="http://schemas.microsoft.com/office/drawing/2014/main" id="{C033A4F1-7ACE-4F03-A9B5-508169442293}"/>
            </a:ext>
          </a:extLst>
        </xdr:cNvPr>
        <xdr:cNvSpPr txBox="1">
          <a:spLocks noChangeArrowheads="1"/>
        </xdr:cNvSpPr>
      </xdr:nvSpPr>
      <xdr:spPr bwMode="auto">
        <a:xfrm>
          <a:off x="1441739" y="125920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2" name="Text Box 6">
          <a:extLst>
            <a:ext uri="{FF2B5EF4-FFF2-40B4-BE49-F238E27FC236}">
              <a16:creationId xmlns="" xmlns:a16="http://schemas.microsoft.com/office/drawing/2014/main" id="{05E46EED-412E-4C6B-8B85-0E8601BE9829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3" name="Text Box 6">
          <a:extLst>
            <a:ext uri="{FF2B5EF4-FFF2-40B4-BE49-F238E27FC236}">
              <a16:creationId xmlns="" xmlns:a16="http://schemas.microsoft.com/office/drawing/2014/main" id="{414D2738-58F3-4BDB-A649-FF2BE32D8E04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4" name="Text Box 6">
          <a:extLst>
            <a:ext uri="{FF2B5EF4-FFF2-40B4-BE49-F238E27FC236}">
              <a16:creationId xmlns="" xmlns:a16="http://schemas.microsoft.com/office/drawing/2014/main" id="{AA0E8C20-CD8B-487B-84AA-CEB30E32A6CF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5" name="Text Box 6">
          <a:extLst>
            <a:ext uri="{FF2B5EF4-FFF2-40B4-BE49-F238E27FC236}">
              <a16:creationId xmlns="" xmlns:a16="http://schemas.microsoft.com/office/drawing/2014/main" id="{1F25CCF7-8199-4D41-AB12-AF107BED13F1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6" name="Text Box 6">
          <a:extLst>
            <a:ext uri="{FF2B5EF4-FFF2-40B4-BE49-F238E27FC236}">
              <a16:creationId xmlns="" xmlns:a16="http://schemas.microsoft.com/office/drawing/2014/main" id="{4EFDEBFC-8978-4C2F-980F-60F80A8F1506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7" name="Text Box 6">
          <a:extLst>
            <a:ext uri="{FF2B5EF4-FFF2-40B4-BE49-F238E27FC236}">
              <a16:creationId xmlns="" xmlns:a16="http://schemas.microsoft.com/office/drawing/2014/main" id="{A62A5596-D808-4C38-92CE-949A62C398D1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8" name="Text Box 6">
          <a:extLst>
            <a:ext uri="{FF2B5EF4-FFF2-40B4-BE49-F238E27FC236}">
              <a16:creationId xmlns="" xmlns:a16="http://schemas.microsoft.com/office/drawing/2014/main" id="{08B3A908-F19C-4826-A079-3D0DAACF1307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9" name="Text Box 6">
          <a:extLst>
            <a:ext uri="{FF2B5EF4-FFF2-40B4-BE49-F238E27FC236}">
              <a16:creationId xmlns="" xmlns:a16="http://schemas.microsoft.com/office/drawing/2014/main" id="{79278DF4-C5AF-4F32-B327-C55C87B6AE96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0" name="Text Box 6">
          <a:extLst>
            <a:ext uri="{FF2B5EF4-FFF2-40B4-BE49-F238E27FC236}">
              <a16:creationId xmlns="" xmlns:a16="http://schemas.microsoft.com/office/drawing/2014/main" id="{0BC1945C-7D98-4563-B0DC-CE78EECE0731}"/>
            </a:ext>
          </a:extLst>
        </xdr:cNvPr>
        <xdr:cNvSpPr txBox="1">
          <a:spLocks noChangeArrowheads="1"/>
        </xdr:cNvSpPr>
      </xdr:nvSpPr>
      <xdr:spPr bwMode="auto">
        <a:xfrm>
          <a:off x="1403985" y="127539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1" name="Text Box 6">
          <a:extLst>
            <a:ext uri="{FF2B5EF4-FFF2-40B4-BE49-F238E27FC236}">
              <a16:creationId xmlns="" xmlns:a16="http://schemas.microsoft.com/office/drawing/2014/main" id="{FF49655C-0CB7-41A4-AE69-9115D21AA12B}"/>
            </a:ext>
          </a:extLst>
        </xdr:cNvPr>
        <xdr:cNvSpPr txBox="1">
          <a:spLocks noChangeArrowheads="1"/>
        </xdr:cNvSpPr>
      </xdr:nvSpPr>
      <xdr:spPr bwMode="auto">
        <a:xfrm>
          <a:off x="1376998" y="129460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2" name="Text Box 6">
          <a:extLst>
            <a:ext uri="{FF2B5EF4-FFF2-40B4-BE49-F238E27FC236}">
              <a16:creationId xmlns="" xmlns:a16="http://schemas.microsoft.com/office/drawing/2014/main" id="{3BA5DA21-4D19-490C-A7CA-BBAF8628C5EF}"/>
            </a:ext>
          </a:extLst>
        </xdr:cNvPr>
        <xdr:cNvSpPr txBox="1">
          <a:spLocks noChangeArrowheads="1"/>
        </xdr:cNvSpPr>
      </xdr:nvSpPr>
      <xdr:spPr bwMode="auto">
        <a:xfrm>
          <a:off x="1376998" y="129460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3" name="Text Box 6">
          <a:extLst>
            <a:ext uri="{FF2B5EF4-FFF2-40B4-BE49-F238E27FC236}">
              <a16:creationId xmlns="" xmlns:a16="http://schemas.microsoft.com/office/drawing/2014/main" id="{0A3CA615-AFFC-4CE1-84FC-905886E17D52}"/>
            </a:ext>
          </a:extLst>
        </xdr:cNvPr>
        <xdr:cNvSpPr txBox="1">
          <a:spLocks noChangeArrowheads="1"/>
        </xdr:cNvSpPr>
      </xdr:nvSpPr>
      <xdr:spPr bwMode="auto">
        <a:xfrm>
          <a:off x="1354138" y="12946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4" name="Text Box 6">
          <a:extLst>
            <a:ext uri="{FF2B5EF4-FFF2-40B4-BE49-F238E27FC236}">
              <a16:creationId xmlns="" xmlns:a16="http://schemas.microsoft.com/office/drawing/2014/main" id="{9DA0167D-92E4-4EBC-B99F-BFD0C7C78E2C}"/>
            </a:ext>
          </a:extLst>
        </xdr:cNvPr>
        <xdr:cNvSpPr txBox="1">
          <a:spLocks noChangeArrowheads="1"/>
        </xdr:cNvSpPr>
      </xdr:nvSpPr>
      <xdr:spPr bwMode="auto">
        <a:xfrm>
          <a:off x="1354138" y="12946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5" name="Text Box 6">
          <a:extLst>
            <a:ext uri="{FF2B5EF4-FFF2-40B4-BE49-F238E27FC236}">
              <a16:creationId xmlns="" xmlns:a16="http://schemas.microsoft.com/office/drawing/2014/main" id="{6532843F-5FF8-4F4C-BFFB-C4DA20FE385E}"/>
            </a:ext>
          </a:extLst>
        </xdr:cNvPr>
        <xdr:cNvSpPr txBox="1">
          <a:spLocks noChangeArrowheads="1"/>
        </xdr:cNvSpPr>
      </xdr:nvSpPr>
      <xdr:spPr bwMode="auto">
        <a:xfrm>
          <a:off x="1376998" y="129460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26" name="Text Box 6">
          <a:extLst>
            <a:ext uri="{FF2B5EF4-FFF2-40B4-BE49-F238E27FC236}">
              <a16:creationId xmlns="" xmlns:a16="http://schemas.microsoft.com/office/drawing/2014/main" id="{7E47A9A7-2436-453A-81BC-CEFE091D1903}"/>
            </a:ext>
          </a:extLst>
        </xdr:cNvPr>
        <xdr:cNvSpPr txBox="1">
          <a:spLocks noChangeArrowheads="1"/>
        </xdr:cNvSpPr>
      </xdr:nvSpPr>
      <xdr:spPr bwMode="auto">
        <a:xfrm>
          <a:off x="1414752" y="129460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7" name="Text Box 6">
          <a:extLst>
            <a:ext uri="{FF2B5EF4-FFF2-40B4-BE49-F238E27FC236}">
              <a16:creationId xmlns="" xmlns:a16="http://schemas.microsoft.com/office/drawing/2014/main" id="{6708EC6C-111D-44A3-866E-787FE1D9F27B}"/>
            </a:ext>
          </a:extLst>
        </xdr:cNvPr>
        <xdr:cNvSpPr txBox="1">
          <a:spLocks noChangeArrowheads="1"/>
        </xdr:cNvSpPr>
      </xdr:nvSpPr>
      <xdr:spPr bwMode="auto">
        <a:xfrm>
          <a:off x="1354138" y="12946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8" name="Text Box 6">
          <a:extLst>
            <a:ext uri="{FF2B5EF4-FFF2-40B4-BE49-F238E27FC236}">
              <a16:creationId xmlns="" xmlns:a16="http://schemas.microsoft.com/office/drawing/2014/main" id="{A52F1888-3F2E-4AE1-B58F-7A2E1DAD10A2}"/>
            </a:ext>
          </a:extLst>
        </xdr:cNvPr>
        <xdr:cNvSpPr txBox="1">
          <a:spLocks noChangeArrowheads="1"/>
        </xdr:cNvSpPr>
      </xdr:nvSpPr>
      <xdr:spPr bwMode="auto">
        <a:xfrm>
          <a:off x="1354138" y="129460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9" name="Text Box 6">
          <a:extLst>
            <a:ext uri="{FF2B5EF4-FFF2-40B4-BE49-F238E27FC236}">
              <a16:creationId xmlns="" xmlns:a16="http://schemas.microsoft.com/office/drawing/2014/main" id="{EA7DCF28-B9B4-4829-A27D-AB3E195981FD}"/>
            </a:ext>
          </a:extLst>
        </xdr:cNvPr>
        <xdr:cNvSpPr txBox="1">
          <a:spLocks noChangeArrowheads="1"/>
        </xdr:cNvSpPr>
      </xdr:nvSpPr>
      <xdr:spPr bwMode="auto">
        <a:xfrm>
          <a:off x="1376998" y="129460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30" name="Text Box 6">
          <a:extLst>
            <a:ext uri="{FF2B5EF4-FFF2-40B4-BE49-F238E27FC236}">
              <a16:creationId xmlns="" xmlns:a16="http://schemas.microsoft.com/office/drawing/2014/main" id="{CCFC5EA4-F1D3-4544-9A2E-18C3AD37DE1D}"/>
            </a:ext>
          </a:extLst>
        </xdr:cNvPr>
        <xdr:cNvSpPr txBox="1">
          <a:spLocks noChangeArrowheads="1"/>
        </xdr:cNvSpPr>
      </xdr:nvSpPr>
      <xdr:spPr bwMode="auto">
        <a:xfrm>
          <a:off x="1414752" y="129460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1" name="Text Box 6">
          <a:extLst>
            <a:ext uri="{FF2B5EF4-FFF2-40B4-BE49-F238E27FC236}">
              <a16:creationId xmlns="" xmlns:a16="http://schemas.microsoft.com/office/drawing/2014/main" id="{DC9B9C93-6738-4301-9C07-DC0BE25BE750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2" name="Text Box 6">
          <a:extLst>
            <a:ext uri="{FF2B5EF4-FFF2-40B4-BE49-F238E27FC236}">
              <a16:creationId xmlns="" xmlns:a16="http://schemas.microsoft.com/office/drawing/2014/main" id="{A17574AF-4CEE-4454-85B7-B7FE12E08731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33" name="Text Box 6">
          <a:extLst>
            <a:ext uri="{FF2B5EF4-FFF2-40B4-BE49-F238E27FC236}">
              <a16:creationId xmlns="" xmlns:a16="http://schemas.microsoft.com/office/drawing/2014/main" id="{A4D7F1C3-CD40-4844-AE51-E69C5A696242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4" name="Text Box 6">
          <a:extLst>
            <a:ext uri="{FF2B5EF4-FFF2-40B4-BE49-F238E27FC236}">
              <a16:creationId xmlns="" xmlns:a16="http://schemas.microsoft.com/office/drawing/2014/main" id="{D89ABDB7-FE18-4117-AED8-837FBF401A3B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35" name="Text Box 6">
          <a:extLst>
            <a:ext uri="{FF2B5EF4-FFF2-40B4-BE49-F238E27FC236}">
              <a16:creationId xmlns="" xmlns:a16="http://schemas.microsoft.com/office/drawing/2014/main" id="{0EB56F5D-0565-455D-BB49-12DABE595800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6" name="Text Box 6">
          <a:extLst>
            <a:ext uri="{FF2B5EF4-FFF2-40B4-BE49-F238E27FC236}">
              <a16:creationId xmlns="" xmlns:a16="http://schemas.microsoft.com/office/drawing/2014/main" id="{EBADD2F9-5EEB-4ADE-AADA-CB978B69084B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37" name="Text Box 6">
          <a:extLst>
            <a:ext uri="{FF2B5EF4-FFF2-40B4-BE49-F238E27FC236}">
              <a16:creationId xmlns="" xmlns:a16="http://schemas.microsoft.com/office/drawing/2014/main" id="{ED319FD4-DAB7-4A30-84B6-4F18904ED815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8" name="Text Box 6">
          <a:extLst>
            <a:ext uri="{FF2B5EF4-FFF2-40B4-BE49-F238E27FC236}">
              <a16:creationId xmlns="" xmlns:a16="http://schemas.microsoft.com/office/drawing/2014/main" id="{3FC12A81-D837-43B0-9C97-22F42D7DCB64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39" name="Text Box 6">
          <a:extLst>
            <a:ext uri="{FF2B5EF4-FFF2-40B4-BE49-F238E27FC236}">
              <a16:creationId xmlns="" xmlns:a16="http://schemas.microsoft.com/office/drawing/2014/main" id="{35D20DB5-D963-4A12-924F-7821CFC16266}"/>
            </a:ext>
          </a:extLst>
        </xdr:cNvPr>
        <xdr:cNvSpPr txBox="1">
          <a:spLocks noChangeArrowheads="1"/>
        </xdr:cNvSpPr>
      </xdr:nvSpPr>
      <xdr:spPr bwMode="auto">
        <a:xfrm>
          <a:off x="1376998" y="13144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40" name="Text Box 6">
          <a:extLst>
            <a:ext uri="{FF2B5EF4-FFF2-40B4-BE49-F238E27FC236}">
              <a16:creationId xmlns="" xmlns:a16="http://schemas.microsoft.com/office/drawing/2014/main" id="{05C3764E-576A-4EA9-908A-D316B65AE17E}"/>
            </a:ext>
          </a:extLst>
        </xdr:cNvPr>
        <xdr:cNvSpPr txBox="1">
          <a:spLocks noChangeArrowheads="1"/>
        </xdr:cNvSpPr>
      </xdr:nvSpPr>
      <xdr:spPr bwMode="auto">
        <a:xfrm>
          <a:off x="1376998" y="146605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41" name="Text Box 6">
          <a:extLst>
            <a:ext uri="{FF2B5EF4-FFF2-40B4-BE49-F238E27FC236}">
              <a16:creationId xmlns="" xmlns:a16="http://schemas.microsoft.com/office/drawing/2014/main" id="{922A6FAA-1D39-459F-9617-EF59652EEF3F}"/>
            </a:ext>
          </a:extLst>
        </xdr:cNvPr>
        <xdr:cNvSpPr txBox="1">
          <a:spLocks noChangeArrowheads="1"/>
        </xdr:cNvSpPr>
      </xdr:nvSpPr>
      <xdr:spPr bwMode="auto">
        <a:xfrm>
          <a:off x="1376998" y="146605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42" name="Text Box 6">
          <a:extLst>
            <a:ext uri="{FF2B5EF4-FFF2-40B4-BE49-F238E27FC236}">
              <a16:creationId xmlns="" xmlns:a16="http://schemas.microsoft.com/office/drawing/2014/main" id="{50157A58-D668-4D4A-A10A-6FF920B15B58}"/>
            </a:ext>
          </a:extLst>
        </xdr:cNvPr>
        <xdr:cNvSpPr txBox="1">
          <a:spLocks noChangeArrowheads="1"/>
        </xdr:cNvSpPr>
      </xdr:nvSpPr>
      <xdr:spPr bwMode="auto">
        <a:xfrm>
          <a:off x="1354138" y="146605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43" name="Text Box 6">
          <a:extLst>
            <a:ext uri="{FF2B5EF4-FFF2-40B4-BE49-F238E27FC236}">
              <a16:creationId xmlns="" xmlns:a16="http://schemas.microsoft.com/office/drawing/2014/main" id="{CFF3A3F7-A0FF-4F33-AD1E-DFCEF6F37A66}"/>
            </a:ext>
          </a:extLst>
        </xdr:cNvPr>
        <xdr:cNvSpPr txBox="1">
          <a:spLocks noChangeArrowheads="1"/>
        </xdr:cNvSpPr>
      </xdr:nvSpPr>
      <xdr:spPr bwMode="auto">
        <a:xfrm>
          <a:off x="1354138" y="146605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44" name="Text Box 6">
          <a:extLst>
            <a:ext uri="{FF2B5EF4-FFF2-40B4-BE49-F238E27FC236}">
              <a16:creationId xmlns="" xmlns:a16="http://schemas.microsoft.com/office/drawing/2014/main" id="{48035695-ABFE-4404-A243-DC000BE59B9F}"/>
            </a:ext>
          </a:extLst>
        </xdr:cNvPr>
        <xdr:cNvSpPr txBox="1">
          <a:spLocks noChangeArrowheads="1"/>
        </xdr:cNvSpPr>
      </xdr:nvSpPr>
      <xdr:spPr bwMode="auto">
        <a:xfrm>
          <a:off x="1376998" y="146605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45" name="Text Box 6">
          <a:extLst>
            <a:ext uri="{FF2B5EF4-FFF2-40B4-BE49-F238E27FC236}">
              <a16:creationId xmlns="" xmlns:a16="http://schemas.microsoft.com/office/drawing/2014/main" id="{DCBC80C1-67AD-46F9-B478-9E4EAA99295C}"/>
            </a:ext>
          </a:extLst>
        </xdr:cNvPr>
        <xdr:cNvSpPr txBox="1">
          <a:spLocks noChangeArrowheads="1"/>
        </xdr:cNvSpPr>
      </xdr:nvSpPr>
      <xdr:spPr bwMode="auto">
        <a:xfrm>
          <a:off x="1414752" y="146605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46" name="Text Box 6">
          <a:extLst>
            <a:ext uri="{FF2B5EF4-FFF2-40B4-BE49-F238E27FC236}">
              <a16:creationId xmlns="" xmlns:a16="http://schemas.microsoft.com/office/drawing/2014/main" id="{A83ECA53-0EFD-405F-8AF0-A993823A617C}"/>
            </a:ext>
          </a:extLst>
        </xdr:cNvPr>
        <xdr:cNvSpPr txBox="1">
          <a:spLocks noChangeArrowheads="1"/>
        </xdr:cNvSpPr>
      </xdr:nvSpPr>
      <xdr:spPr bwMode="auto">
        <a:xfrm>
          <a:off x="1354138" y="146605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47" name="Text Box 6">
          <a:extLst>
            <a:ext uri="{FF2B5EF4-FFF2-40B4-BE49-F238E27FC236}">
              <a16:creationId xmlns="" xmlns:a16="http://schemas.microsoft.com/office/drawing/2014/main" id="{603DEA9E-C969-4494-B855-1E9FDDACB822}"/>
            </a:ext>
          </a:extLst>
        </xdr:cNvPr>
        <xdr:cNvSpPr txBox="1">
          <a:spLocks noChangeArrowheads="1"/>
        </xdr:cNvSpPr>
      </xdr:nvSpPr>
      <xdr:spPr bwMode="auto">
        <a:xfrm>
          <a:off x="1354138" y="14660563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48" name="Text Box 6">
          <a:extLst>
            <a:ext uri="{FF2B5EF4-FFF2-40B4-BE49-F238E27FC236}">
              <a16:creationId xmlns="" xmlns:a16="http://schemas.microsoft.com/office/drawing/2014/main" id="{38C36EB9-563B-49D0-A4CC-C8A849241C89}"/>
            </a:ext>
          </a:extLst>
        </xdr:cNvPr>
        <xdr:cNvSpPr txBox="1">
          <a:spLocks noChangeArrowheads="1"/>
        </xdr:cNvSpPr>
      </xdr:nvSpPr>
      <xdr:spPr bwMode="auto">
        <a:xfrm>
          <a:off x="1376998" y="14660563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49" name="Text Box 6">
          <a:extLst>
            <a:ext uri="{FF2B5EF4-FFF2-40B4-BE49-F238E27FC236}">
              <a16:creationId xmlns="" xmlns:a16="http://schemas.microsoft.com/office/drawing/2014/main" id="{D555DF27-AA0D-4F49-9286-4B64A785EF69}"/>
            </a:ext>
          </a:extLst>
        </xdr:cNvPr>
        <xdr:cNvSpPr txBox="1">
          <a:spLocks noChangeArrowheads="1"/>
        </xdr:cNvSpPr>
      </xdr:nvSpPr>
      <xdr:spPr bwMode="auto">
        <a:xfrm>
          <a:off x="1414752" y="14660563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50" name="Text Box 6">
          <a:extLst>
            <a:ext uri="{FF2B5EF4-FFF2-40B4-BE49-F238E27FC236}">
              <a16:creationId xmlns="" xmlns:a16="http://schemas.microsoft.com/office/drawing/2014/main" id="{1A6A1EEF-0586-40CA-8B73-D5CD46D68E04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51" name="Text Box 6">
          <a:extLst>
            <a:ext uri="{FF2B5EF4-FFF2-40B4-BE49-F238E27FC236}">
              <a16:creationId xmlns="" xmlns:a16="http://schemas.microsoft.com/office/drawing/2014/main" id="{CB4C3F4A-1B7E-4C1A-A34D-0C32C1583950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52" name="Text Box 6">
          <a:extLst>
            <a:ext uri="{FF2B5EF4-FFF2-40B4-BE49-F238E27FC236}">
              <a16:creationId xmlns="" xmlns:a16="http://schemas.microsoft.com/office/drawing/2014/main" id="{E3B2A9D7-0A59-4A00-B5BD-60748F3DA52D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53" name="Text Box 6">
          <a:extLst>
            <a:ext uri="{FF2B5EF4-FFF2-40B4-BE49-F238E27FC236}">
              <a16:creationId xmlns="" xmlns:a16="http://schemas.microsoft.com/office/drawing/2014/main" id="{B6815280-A38C-46E4-9004-6A89B3877D48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54" name="Text Box 6">
          <a:extLst>
            <a:ext uri="{FF2B5EF4-FFF2-40B4-BE49-F238E27FC236}">
              <a16:creationId xmlns="" xmlns:a16="http://schemas.microsoft.com/office/drawing/2014/main" id="{EF0F51DC-7422-47EB-A957-EEBB7E3F1073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55" name="Text Box 6">
          <a:extLst>
            <a:ext uri="{FF2B5EF4-FFF2-40B4-BE49-F238E27FC236}">
              <a16:creationId xmlns="" xmlns:a16="http://schemas.microsoft.com/office/drawing/2014/main" id="{C0833857-03D5-4FF6-A467-DE36E6F4F8E1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56" name="Text Box 6">
          <a:extLst>
            <a:ext uri="{FF2B5EF4-FFF2-40B4-BE49-F238E27FC236}">
              <a16:creationId xmlns="" xmlns:a16="http://schemas.microsoft.com/office/drawing/2014/main" id="{27B6EA44-1925-4271-ACF8-FFD1B2430D7B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57" name="Text Box 6">
          <a:extLst>
            <a:ext uri="{FF2B5EF4-FFF2-40B4-BE49-F238E27FC236}">
              <a16:creationId xmlns="" xmlns:a16="http://schemas.microsoft.com/office/drawing/2014/main" id="{8BACF7E3-4254-44E5-AB0D-DDB3F29B8C89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58" name="Text Box 6">
          <a:extLst>
            <a:ext uri="{FF2B5EF4-FFF2-40B4-BE49-F238E27FC236}">
              <a16:creationId xmlns="" xmlns:a16="http://schemas.microsoft.com/office/drawing/2014/main" id="{83949577-D3C6-49AE-BDB0-AE9D798FD5C2}"/>
            </a:ext>
          </a:extLst>
        </xdr:cNvPr>
        <xdr:cNvSpPr txBox="1">
          <a:spLocks noChangeArrowheads="1"/>
        </xdr:cNvSpPr>
      </xdr:nvSpPr>
      <xdr:spPr bwMode="auto">
        <a:xfrm>
          <a:off x="1376998" y="15041563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59" name="Text Box 6">
          <a:extLst>
            <a:ext uri="{FF2B5EF4-FFF2-40B4-BE49-F238E27FC236}">
              <a16:creationId xmlns="" xmlns:a16="http://schemas.microsoft.com/office/drawing/2014/main" id="{FDD7A9AB-3FF5-4172-AE8B-80DF7B51E844}"/>
            </a:ext>
          </a:extLst>
        </xdr:cNvPr>
        <xdr:cNvSpPr txBox="1">
          <a:spLocks noChangeArrowheads="1"/>
        </xdr:cNvSpPr>
      </xdr:nvSpPr>
      <xdr:spPr bwMode="auto">
        <a:xfrm>
          <a:off x="1403985" y="68865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60" name="Text Box 6">
          <a:extLst>
            <a:ext uri="{FF2B5EF4-FFF2-40B4-BE49-F238E27FC236}">
              <a16:creationId xmlns="" xmlns:a16="http://schemas.microsoft.com/office/drawing/2014/main" id="{CC3D991D-CD02-4DAE-A07E-73634B9D7917}"/>
            </a:ext>
          </a:extLst>
        </xdr:cNvPr>
        <xdr:cNvSpPr txBox="1">
          <a:spLocks noChangeArrowheads="1"/>
        </xdr:cNvSpPr>
      </xdr:nvSpPr>
      <xdr:spPr bwMode="auto">
        <a:xfrm>
          <a:off x="1403985" y="68865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61" name="Text Box 6">
          <a:extLst>
            <a:ext uri="{FF2B5EF4-FFF2-40B4-BE49-F238E27FC236}">
              <a16:creationId xmlns="" xmlns:a16="http://schemas.microsoft.com/office/drawing/2014/main" id="{0B8D1383-A941-4420-A428-86268FB77AA3}"/>
            </a:ext>
          </a:extLst>
        </xdr:cNvPr>
        <xdr:cNvSpPr txBox="1">
          <a:spLocks noChangeArrowheads="1"/>
        </xdr:cNvSpPr>
      </xdr:nvSpPr>
      <xdr:spPr bwMode="auto">
        <a:xfrm>
          <a:off x="1403985" y="68865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62" name="Text Box 6">
          <a:extLst>
            <a:ext uri="{FF2B5EF4-FFF2-40B4-BE49-F238E27FC236}">
              <a16:creationId xmlns="" xmlns:a16="http://schemas.microsoft.com/office/drawing/2014/main" id="{C6C0FEEC-EC9A-4BB9-8F03-576DD21D56EA}"/>
            </a:ext>
          </a:extLst>
        </xdr:cNvPr>
        <xdr:cNvSpPr txBox="1">
          <a:spLocks noChangeArrowheads="1"/>
        </xdr:cNvSpPr>
      </xdr:nvSpPr>
      <xdr:spPr bwMode="auto">
        <a:xfrm>
          <a:off x="1403985" y="68865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63" name="Text Box 6">
          <a:extLst>
            <a:ext uri="{FF2B5EF4-FFF2-40B4-BE49-F238E27FC236}">
              <a16:creationId xmlns="" xmlns:a16="http://schemas.microsoft.com/office/drawing/2014/main" id="{24084958-CF9D-4495-A178-3652A103FF87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64" name="Text Box 6">
          <a:extLst>
            <a:ext uri="{FF2B5EF4-FFF2-40B4-BE49-F238E27FC236}">
              <a16:creationId xmlns="" xmlns:a16="http://schemas.microsoft.com/office/drawing/2014/main" id="{9B2ABB2A-481E-49AC-A580-A2C71645F92B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65" name="Text Box 6">
          <a:extLst>
            <a:ext uri="{FF2B5EF4-FFF2-40B4-BE49-F238E27FC236}">
              <a16:creationId xmlns="" xmlns:a16="http://schemas.microsoft.com/office/drawing/2014/main" id="{44946C59-01A0-4C35-B06D-794F310F1BB0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66" name="Text Box 6">
          <a:extLst>
            <a:ext uri="{FF2B5EF4-FFF2-40B4-BE49-F238E27FC236}">
              <a16:creationId xmlns="" xmlns:a16="http://schemas.microsoft.com/office/drawing/2014/main" id="{F0ABE196-0759-4615-8C73-3C9E2B472C46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67" name="Text Box 6">
          <a:extLst>
            <a:ext uri="{FF2B5EF4-FFF2-40B4-BE49-F238E27FC236}">
              <a16:creationId xmlns="" xmlns:a16="http://schemas.microsoft.com/office/drawing/2014/main" id="{CD9DD20B-2326-4A3B-9D57-B5E6FDA7C189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68" name="Text Box 6">
          <a:extLst>
            <a:ext uri="{FF2B5EF4-FFF2-40B4-BE49-F238E27FC236}">
              <a16:creationId xmlns="" xmlns:a16="http://schemas.microsoft.com/office/drawing/2014/main" id="{E195CCB4-B7FF-439A-B3BE-4FAE8AD312A4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69" name="Text Box 6">
          <a:extLst>
            <a:ext uri="{FF2B5EF4-FFF2-40B4-BE49-F238E27FC236}">
              <a16:creationId xmlns="" xmlns:a16="http://schemas.microsoft.com/office/drawing/2014/main" id="{3C2588C7-42A0-4161-BBD5-CF5F2B1AC786}"/>
            </a:ext>
          </a:extLst>
        </xdr:cNvPr>
        <xdr:cNvSpPr txBox="1">
          <a:spLocks noChangeArrowheads="1"/>
        </xdr:cNvSpPr>
      </xdr:nvSpPr>
      <xdr:spPr bwMode="auto">
        <a:xfrm>
          <a:off x="1381125" y="7048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70" name="Text Box 6">
          <a:extLst>
            <a:ext uri="{FF2B5EF4-FFF2-40B4-BE49-F238E27FC236}">
              <a16:creationId xmlns="" xmlns:a16="http://schemas.microsoft.com/office/drawing/2014/main" id="{0981948C-7509-42A1-AF80-5D790CE8A983}"/>
            </a:ext>
          </a:extLst>
        </xdr:cNvPr>
        <xdr:cNvSpPr txBox="1">
          <a:spLocks noChangeArrowheads="1"/>
        </xdr:cNvSpPr>
      </xdr:nvSpPr>
      <xdr:spPr bwMode="auto">
        <a:xfrm>
          <a:off x="1381125" y="7048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71" name="Text Box 6">
          <a:extLst>
            <a:ext uri="{FF2B5EF4-FFF2-40B4-BE49-F238E27FC236}">
              <a16:creationId xmlns="" xmlns:a16="http://schemas.microsoft.com/office/drawing/2014/main" id="{D029A5E9-2939-4242-BB2B-4128D7229775}"/>
            </a:ext>
          </a:extLst>
        </xdr:cNvPr>
        <xdr:cNvSpPr txBox="1">
          <a:spLocks noChangeArrowheads="1"/>
        </xdr:cNvSpPr>
      </xdr:nvSpPr>
      <xdr:spPr bwMode="auto">
        <a:xfrm>
          <a:off x="1441739" y="70485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72" name="Text Box 6">
          <a:extLst>
            <a:ext uri="{FF2B5EF4-FFF2-40B4-BE49-F238E27FC236}">
              <a16:creationId xmlns="" xmlns:a16="http://schemas.microsoft.com/office/drawing/2014/main" id="{8298E76E-5B43-41DB-A7E4-C4A7B102C5BA}"/>
            </a:ext>
          </a:extLst>
        </xdr:cNvPr>
        <xdr:cNvSpPr txBox="1">
          <a:spLocks noChangeArrowheads="1"/>
        </xdr:cNvSpPr>
      </xdr:nvSpPr>
      <xdr:spPr bwMode="auto">
        <a:xfrm>
          <a:off x="1381125" y="7048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73" name="Text Box 6">
          <a:extLst>
            <a:ext uri="{FF2B5EF4-FFF2-40B4-BE49-F238E27FC236}">
              <a16:creationId xmlns="" xmlns:a16="http://schemas.microsoft.com/office/drawing/2014/main" id="{0365EBD3-9E4A-466A-8538-1A52048B322E}"/>
            </a:ext>
          </a:extLst>
        </xdr:cNvPr>
        <xdr:cNvSpPr txBox="1">
          <a:spLocks noChangeArrowheads="1"/>
        </xdr:cNvSpPr>
      </xdr:nvSpPr>
      <xdr:spPr bwMode="auto">
        <a:xfrm>
          <a:off x="1381125" y="7048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74" name="Text Box 6">
          <a:extLst>
            <a:ext uri="{FF2B5EF4-FFF2-40B4-BE49-F238E27FC236}">
              <a16:creationId xmlns="" xmlns:a16="http://schemas.microsoft.com/office/drawing/2014/main" id="{AC8E9789-1609-4909-9A28-CF596E7BAE16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75" name="Text Box 6">
          <a:extLst>
            <a:ext uri="{FF2B5EF4-FFF2-40B4-BE49-F238E27FC236}">
              <a16:creationId xmlns="" xmlns:a16="http://schemas.microsoft.com/office/drawing/2014/main" id="{EB505548-F2D5-480A-B082-FE1A157189CE}"/>
            </a:ext>
          </a:extLst>
        </xdr:cNvPr>
        <xdr:cNvSpPr txBox="1">
          <a:spLocks noChangeArrowheads="1"/>
        </xdr:cNvSpPr>
      </xdr:nvSpPr>
      <xdr:spPr bwMode="auto">
        <a:xfrm>
          <a:off x="1441739" y="70485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76" name="Text Box 6">
          <a:extLst>
            <a:ext uri="{FF2B5EF4-FFF2-40B4-BE49-F238E27FC236}">
              <a16:creationId xmlns="" xmlns:a16="http://schemas.microsoft.com/office/drawing/2014/main" id="{4782C347-2B5C-4175-9CCB-2E79E41997C1}"/>
            </a:ext>
          </a:extLst>
        </xdr:cNvPr>
        <xdr:cNvSpPr txBox="1">
          <a:spLocks noChangeArrowheads="1"/>
        </xdr:cNvSpPr>
      </xdr:nvSpPr>
      <xdr:spPr bwMode="auto">
        <a:xfrm>
          <a:off x="1381125" y="6886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77" name="Text Box 6">
          <a:extLst>
            <a:ext uri="{FF2B5EF4-FFF2-40B4-BE49-F238E27FC236}">
              <a16:creationId xmlns="" xmlns:a16="http://schemas.microsoft.com/office/drawing/2014/main" id="{AF81542F-253E-4073-B164-1AF5D4EC2A8D}"/>
            </a:ext>
          </a:extLst>
        </xdr:cNvPr>
        <xdr:cNvSpPr txBox="1">
          <a:spLocks noChangeArrowheads="1"/>
        </xdr:cNvSpPr>
      </xdr:nvSpPr>
      <xdr:spPr bwMode="auto">
        <a:xfrm>
          <a:off x="1381125" y="6886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78" name="Text Box 6">
          <a:extLst>
            <a:ext uri="{FF2B5EF4-FFF2-40B4-BE49-F238E27FC236}">
              <a16:creationId xmlns="" xmlns:a16="http://schemas.microsoft.com/office/drawing/2014/main" id="{B2F1C77F-78B7-45E3-AC57-735AC8F3CCAE}"/>
            </a:ext>
          </a:extLst>
        </xdr:cNvPr>
        <xdr:cNvSpPr txBox="1">
          <a:spLocks noChangeArrowheads="1"/>
        </xdr:cNvSpPr>
      </xdr:nvSpPr>
      <xdr:spPr bwMode="auto">
        <a:xfrm>
          <a:off x="1403985" y="68865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79" name="Text Box 6">
          <a:extLst>
            <a:ext uri="{FF2B5EF4-FFF2-40B4-BE49-F238E27FC236}">
              <a16:creationId xmlns="" xmlns:a16="http://schemas.microsoft.com/office/drawing/2014/main" id="{BAAEDB41-560A-4F72-BCC9-DBBDA1A54B01}"/>
            </a:ext>
          </a:extLst>
        </xdr:cNvPr>
        <xdr:cNvSpPr txBox="1">
          <a:spLocks noChangeArrowheads="1"/>
        </xdr:cNvSpPr>
      </xdr:nvSpPr>
      <xdr:spPr bwMode="auto">
        <a:xfrm>
          <a:off x="1381125" y="6886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80" name="Text Box 6">
          <a:extLst>
            <a:ext uri="{FF2B5EF4-FFF2-40B4-BE49-F238E27FC236}">
              <a16:creationId xmlns="" xmlns:a16="http://schemas.microsoft.com/office/drawing/2014/main" id="{6329797E-A749-46AD-9ADC-3BCB30D810D3}"/>
            </a:ext>
          </a:extLst>
        </xdr:cNvPr>
        <xdr:cNvSpPr txBox="1">
          <a:spLocks noChangeArrowheads="1"/>
        </xdr:cNvSpPr>
      </xdr:nvSpPr>
      <xdr:spPr bwMode="auto">
        <a:xfrm>
          <a:off x="1381125" y="6886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81" name="Text Box 6">
          <a:extLst>
            <a:ext uri="{FF2B5EF4-FFF2-40B4-BE49-F238E27FC236}">
              <a16:creationId xmlns="" xmlns:a16="http://schemas.microsoft.com/office/drawing/2014/main" id="{84999FF8-9B8B-4A1D-A4D3-2F9C4C92D3FA}"/>
            </a:ext>
          </a:extLst>
        </xdr:cNvPr>
        <xdr:cNvSpPr txBox="1">
          <a:spLocks noChangeArrowheads="1"/>
        </xdr:cNvSpPr>
      </xdr:nvSpPr>
      <xdr:spPr bwMode="auto">
        <a:xfrm>
          <a:off x="1403985" y="68865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82" name="Text Box 6">
          <a:extLst>
            <a:ext uri="{FF2B5EF4-FFF2-40B4-BE49-F238E27FC236}">
              <a16:creationId xmlns="" xmlns:a16="http://schemas.microsoft.com/office/drawing/2014/main" id="{1C861743-AE05-48CD-83C6-762A408B3652}"/>
            </a:ext>
          </a:extLst>
        </xdr:cNvPr>
        <xdr:cNvSpPr txBox="1">
          <a:spLocks noChangeArrowheads="1"/>
        </xdr:cNvSpPr>
      </xdr:nvSpPr>
      <xdr:spPr bwMode="auto">
        <a:xfrm>
          <a:off x="1403985" y="68865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83" name="Text Box 6">
          <a:extLst>
            <a:ext uri="{FF2B5EF4-FFF2-40B4-BE49-F238E27FC236}">
              <a16:creationId xmlns="" xmlns:a16="http://schemas.microsoft.com/office/drawing/2014/main" id="{123C3A23-6A5F-4D85-8D7B-547C1742B7AC}"/>
            </a:ext>
          </a:extLst>
        </xdr:cNvPr>
        <xdr:cNvSpPr txBox="1">
          <a:spLocks noChangeArrowheads="1"/>
        </xdr:cNvSpPr>
      </xdr:nvSpPr>
      <xdr:spPr bwMode="auto">
        <a:xfrm>
          <a:off x="1381125" y="7048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84" name="Text Box 6">
          <a:extLst>
            <a:ext uri="{FF2B5EF4-FFF2-40B4-BE49-F238E27FC236}">
              <a16:creationId xmlns="" xmlns:a16="http://schemas.microsoft.com/office/drawing/2014/main" id="{72DBFBAC-AE1A-44A5-9CA8-B150CA3C4DD6}"/>
            </a:ext>
          </a:extLst>
        </xdr:cNvPr>
        <xdr:cNvSpPr txBox="1">
          <a:spLocks noChangeArrowheads="1"/>
        </xdr:cNvSpPr>
      </xdr:nvSpPr>
      <xdr:spPr bwMode="auto">
        <a:xfrm>
          <a:off x="1381125" y="7048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85" name="Text Box 6">
          <a:extLst>
            <a:ext uri="{FF2B5EF4-FFF2-40B4-BE49-F238E27FC236}">
              <a16:creationId xmlns="" xmlns:a16="http://schemas.microsoft.com/office/drawing/2014/main" id="{1BC7BD5D-60A6-42F2-A64E-D132C85BC475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86" name="Text Box 6">
          <a:extLst>
            <a:ext uri="{FF2B5EF4-FFF2-40B4-BE49-F238E27FC236}">
              <a16:creationId xmlns="" xmlns:a16="http://schemas.microsoft.com/office/drawing/2014/main" id="{118002F6-3E49-41CA-BF2D-3CFD6DA6EFF5}"/>
            </a:ext>
          </a:extLst>
        </xdr:cNvPr>
        <xdr:cNvSpPr txBox="1">
          <a:spLocks noChangeArrowheads="1"/>
        </xdr:cNvSpPr>
      </xdr:nvSpPr>
      <xdr:spPr bwMode="auto">
        <a:xfrm>
          <a:off x="1381125" y="7048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87" name="Text Box 6">
          <a:extLst>
            <a:ext uri="{FF2B5EF4-FFF2-40B4-BE49-F238E27FC236}">
              <a16:creationId xmlns="" xmlns:a16="http://schemas.microsoft.com/office/drawing/2014/main" id="{10DD13C9-8830-4C6A-AE27-839760224BE2}"/>
            </a:ext>
          </a:extLst>
        </xdr:cNvPr>
        <xdr:cNvSpPr txBox="1">
          <a:spLocks noChangeArrowheads="1"/>
        </xdr:cNvSpPr>
      </xdr:nvSpPr>
      <xdr:spPr bwMode="auto">
        <a:xfrm>
          <a:off x="1381125" y="7048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88" name="Text Box 6">
          <a:extLst>
            <a:ext uri="{FF2B5EF4-FFF2-40B4-BE49-F238E27FC236}">
              <a16:creationId xmlns="" xmlns:a16="http://schemas.microsoft.com/office/drawing/2014/main" id="{224FEDF9-DD86-4013-BA53-E13A598340C9}"/>
            </a:ext>
          </a:extLst>
        </xdr:cNvPr>
        <xdr:cNvSpPr txBox="1">
          <a:spLocks noChangeArrowheads="1"/>
        </xdr:cNvSpPr>
      </xdr:nvSpPr>
      <xdr:spPr bwMode="auto">
        <a:xfrm>
          <a:off x="1403985" y="70485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89" name="Text Box 6">
          <a:extLst>
            <a:ext uri="{FF2B5EF4-FFF2-40B4-BE49-F238E27FC236}">
              <a16:creationId xmlns="" xmlns:a16="http://schemas.microsoft.com/office/drawing/2014/main" id="{9DB989F9-5D48-4927-8312-542B426576EF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90" name="Text Box 6">
          <a:extLst>
            <a:ext uri="{FF2B5EF4-FFF2-40B4-BE49-F238E27FC236}">
              <a16:creationId xmlns="" xmlns:a16="http://schemas.microsoft.com/office/drawing/2014/main" id="{77FE8625-7506-4A50-993F-82BB03FD553A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91" name="Text Box 6">
          <a:extLst>
            <a:ext uri="{FF2B5EF4-FFF2-40B4-BE49-F238E27FC236}">
              <a16:creationId xmlns="" xmlns:a16="http://schemas.microsoft.com/office/drawing/2014/main" id="{0215D783-D442-48F9-9FF0-A93362F1429C}"/>
            </a:ext>
          </a:extLst>
        </xdr:cNvPr>
        <xdr:cNvSpPr txBox="1">
          <a:spLocks noChangeArrowheads="1"/>
        </xdr:cNvSpPr>
      </xdr:nvSpPr>
      <xdr:spPr bwMode="auto">
        <a:xfrm>
          <a:off x="1354138" y="16383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92" name="Text Box 6">
          <a:extLst>
            <a:ext uri="{FF2B5EF4-FFF2-40B4-BE49-F238E27FC236}">
              <a16:creationId xmlns="" xmlns:a16="http://schemas.microsoft.com/office/drawing/2014/main" id="{05DB2D16-AEC7-4475-AE8A-0245FF63B1D6}"/>
            </a:ext>
          </a:extLst>
        </xdr:cNvPr>
        <xdr:cNvSpPr txBox="1">
          <a:spLocks noChangeArrowheads="1"/>
        </xdr:cNvSpPr>
      </xdr:nvSpPr>
      <xdr:spPr bwMode="auto">
        <a:xfrm>
          <a:off x="1354138" y="16383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93" name="Text Box 6">
          <a:extLst>
            <a:ext uri="{FF2B5EF4-FFF2-40B4-BE49-F238E27FC236}">
              <a16:creationId xmlns="" xmlns:a16="http://schemas.microsoft.com/office/drawing/2014/main" id="{73E4FFD2-6AC8-4423-ACCE-6767137148A5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94" name="Text Box 6">
          <a:extLst>
            <a:ext uri="{FF2B5EF4-FFF2-40B4-BE49-F238E27FC236}">
              <a16:creationId xmlns="" xmlns:a16="http://schemas.microsoft.com/office/drawing/2014/main" id="{DB6ECAEE-29E7-465A-815D-CCCCF6D5062A}"/>
            </a:ext>
          </a:extLst>
        </xdr:cNvPr>
        <xdr:cNvSpPr txBox="1">
          <a:spLocks noChangeArrowheads="1"/>
        </xdr:cNvSpPr>
      </xdr:nvSpPr>
      <xdr:spPr bwMode="auto">
        <a:xfrm>
          <a:off x="1414752" y="163830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95" name="Text Box 6">
          <a:extLst>
            <a:ext uri="{FF2B5EF4-FFF2-40B4-BE49-F238E27FC236}">
              <a16:creationId xmlns="" xmlns:a16="http://schemas.microsoft.com/office/drawing/2014/main" id="{DA57B135-45DD-43CA-86E6-C505B2949CA9}"/>
            </a:ext>
          </a:extLst>
        </xdr:cNvPr>
        <xdr:cNvSpPr txBox="1">
          <a:spLocks noChangeArrowheads="1"/>
        </xdr:cNvSpPr>
      </xdr:nvSpPr>
      <xdr:spPr bwMode="auto">
        <a:xfrm>
          <a:off x="1354138" y="16383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96" name="Text Box 6">
          <a:extLst>
            <a:ext uri="{FF2B5EF4-FFF2-40B4-BE49-F238E27FC236}">
              <a16:creationId xmlns="" xmlns:a16="http://schemas.microsoft.com/office/drawing/2014/main" id="{403D91D6-7B0B-4F3C-8654-C4188A08C1D5}"/>
            </a:ext>
          </a:extLst>
        </xdr:cNvPr>
        <xdr:cNvSpPr txBox="1">
          <a:spLocks noChangeArrowheads="1"/>
        </xdr:cNvSpPr>
      </xdr:nvSpPr>
      <xdr:spPr bwMode="auto">
        <a:xfrm>
          <a:off x="1354138" y="16383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97" name="Text Box 6">
          <a:extLst>
            <a:ext uri="{FF2B5EF4-FFF2-40B4-BE49-F238E27FC236}">
              <a16:creationId xmlns="" xmlns:a16="http://schemas.microsoft.com/office/drawing/2014/main" id="{E25BC187-CEA7-4972-ADC4-1A91615F6E25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98" name="Text Box 6">
          <a:extLst>
            <a:ext uri="{FF2B5EF4-FFF2-40B4-BE49-F238E27FC236}">
              <a16:creationId xmlns="" xmlns:a16="http://schemas.microsoft.com/office/drawing/2014/main" id="{50C0B229-428E-4D77-84F1-D00CC02FE2C5}"/>
            </a:ext>
          </a:extLst>
        </xdr:cNvPr>
        <xdr:cNvSpPr txBox="1">
          <a:spLocks noChangeArrowheads="1"/>
        </xdr:cNvSpPr>
      </xdr:nvSpPr>
      <xdr:spPr bwMode="auto">
        <a:xfrm>
          <a:off x="1414752" y="163830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99" name="Text Box 6">
          <a:extLst>
            <a:ext uri="{FF2B5EF4-FFF2-40B4-BE49-F238E27FC236}">
              <a16:creationId xmlns="" xmlns:a16="http://schemas.microsoft.com/office/drawing/2014/main" id="{695448B2-B7CE-4F0C-B177-2354B17D6256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00" name="Text Box 6">
          <a:extLst>
            <a:ext uri="{FF2B5EF4-FFF2-40B4-BE49-F238E27FC236}">
              <a16:creationId xmlns="" xmlns:a16="http://schemas.microsoft.com/office/drawing/2014/main" id="{80666D29-11B7-4760-9A65-7AA2FB4D2513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01" name="Text Box 6">
          <a:extLst>
            <a:ext uri="{FF2B5EF4-FFF2-40B4-BE49-F238E27FC236}">
              <a16:creationId xmlns="" xmlns:a16="http://schemas.microsoft.com/office/drawing/2014/main" id="{23F617F9-E4DD-4EBD-9D21-49812453F7D2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02" name="Text Box 6">
          <a:extLst>
            <a:ext uri="{FF2B5EF4-FFF2-40B4-BE49-F238E27FC236}">
              <a16:creationId xmlns="" xmlns:a16="http://schemas.microsoft.com/office/drawing/2014/main" id="{20BA429A-CABA-41DA-9318-5095E9ADA510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03" name="Text Box 6">
          <a:extLst>
            <a:ext uri="{FF2B5EF4-FFF2-40B4-BE49-F238E27FC236}">
              <a16:creationId xmlns="" xmlns:a16="http://schemas.microsoft.com/office/drawing/2014/main" id="{D306ECB4-CB57-43F2-818E-8AC4B5D2D699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04" name="Text Box 6">
          <a:extLst>
            <a:ext uri="{FF2B5EF4-FFF2-40B4-BE49-F238E27FC236}">
              <a16:creationId xmlns="" xmlns:a16="http://schemas.microsoft.com/office/drawing/2014/main" id="{5D6FF7BE-DCC7-4B97-9615-1783BA8BA4AE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05" name="Text Box 6">
          <a:extLst>
            <a:ext uri="{FF2B5EF4-FFF2-40B4-BE49-F238E27FC236}">
              <a16:creationId xmlns="" xmlns:a16="http://schemas.microsoft.com/office/drawing/2014/main" id="{DEB9BA42-ED7A-48C5-AFA4-812ADEC7F9DD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06" name="Text Box 6">
          <a:extLst>
            <a:ext uri="{FF2B5EF4-FFF2-40B4-BE49-F238E27FC236}">
              <a16:creationId xmlns="" xmlns:a16="http://schemas.microsoft.com/office/drawing/2014/main" id="{85EEC7F2-0C9E-44E8-8C79-79CB83A52CC8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07" name="Text Box 6">
          <a:extLst>
            <a:ext uri="{FF2B5EF4-FFF2-40B4-BE49-F238E27FC236}">
              <a16:creationId xmlns="" xmlns:a16="http://schemas.microsoft.com/office/drawing/2014/main" id="{E7E2433E-CCF1-4947-9CED-5A70700810AC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08" name="Text Box 6">
          <a:extLst>
            <a:ext uri="{FF2B5EF4-FFF2-40B4-BE49-F238E27FC236}">
              <a16:creationId xmlns="" xmlns:a16="http://schemas.microsoft.com/office/drawing/2014/main" id="{224D9AEC-7948-456C-9A48-791C3DE11014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09" name="Text Box 6">
          <a:extLst>
            <a:ext uri="{FF2B5EF4-FFF2-40B4-BE49-F238E27FC236}">
              <a16:creationId xmlns="" xmlns:a16="http://schemas.microsoft.com/office/drawing/2014/main" id="{1217A81B-4B93-430A-B640-C207056F4598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10" name="Text Box 6">
          <a:extLst>
            <a:ext uri="{FF2B5EF4-FFF2-40B4-BE49-F238E27FC236}">
              <a16:creationId xmlns="" xmlns:a16="http://schemas.microsoft.com/office/drawing/2014/main" id="{E5221250-2538-4331-BEAD-75BDF92DEE54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11" name="Text Box 6">
          <a:extLst>
            <a:ext uri="{FF2B5EF4-FFF2-40B4-BE49-F238E27FC236}">
              <a16:creationId xmlns="" xmlns:a16="http://schemas.microsoft.com/office/drawing/2014/main" id="{3616BEF5-852C-473A-B208-1FE9436859BE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12" name="Text Box 6">
          <a:extLst>
            <a:ext uri="{FF2B5EF4-FFF2-40B4-BE49-F238E27FC236}">
              <a16:creationId xmlns="" xmlns:a16="http://schemas.microsoft.com/office/drawing/2014/main" id="{CDE78676-ABFB-448C-9FC4-A7406C40B174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13" name="Text Box 6">
          <a:extLst>
            <a:ext uri="{FF2B5EF4-FFF2-40B4-BE49-F238E27FC236}">
              <a16:creationId xmlns="" xmlns:a16="http://schemas.microsoft.com/office/drawing/2014/main" id="{C73F7F37-D86E-4ABB-B11E-83B577F00723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14" name="Text Box 6">
          <a:extLst>
            <a:ext uri="{FF2B5EF4-FFF2-40B4-BE49-F238E27FC236}">
              <a16:creationId xmlns="" xmlns:a16="http://schemas.microsoft.com/office/drawing/2014/main" id="{58231AC0-620C-4195-87F4-877561EA2FB0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15" name="Text Box 6">
          <a:extLst>
            <a:ext uri="{FF2B5EF4-FFF2-40B4-BE49-F238E27FC236}">
              <a16:creationId xmlns="" xmlns:a16="http://schemas.microsoft.com/office/drawing/2014/main" id="{5F04BB70-94AD-40B7-BF5C-05C93D68AA2C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16" name="Text Box 6">
          <a:extLst>
            <a:ext uri="{FF2B5EF4-FFF2-40B4-BE49-F238E27FC236}">
              <a16:creationId xmlns="" xmlns:a16="http://schemas.microsoft.com/office/drawing/2014/main" id="{07D7A4D7-DBC4-4E64-9B7A-22FB43EBDC2A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17" name="Text Box 6">
          <a:extLst>
            <a:ext uri="{FF2B5EF4-FFF2-40B4-BE49-F238E27FC236}">
              <a16:creationId xmlns="" xmlns:a16="http://schemas.microsoft.com/office/drawing/2014/main" id="{65FE1513-8AAA-422D-94AA-5AD75B26226E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18" name="Text Box 6">
          <a:extLst>
            <a:ext uri="{FF2B5EF4-FFF2-40B4-BE49-F238E27FC236}">
              <a16:creationId xmlns="" xmlns:a16="http://schemas.microsoft.com/office/drawing/2014/main" id="{EC4DD05D-716A-486A-993A-761906D9F463}"/>
            </a:ext>
          </a:extLst>
        </xdr:cNvPr>
        <xdr:cNvSpPr txBox="1">
          <a:spLocks noChangeArrowheads="1"/>
        </xdr:cNvSpPr>
      </xdr:nvSpPr>
      <xdr:spPr bwMode="auto">
        <a:xfrm>
          <a:off x="1354138" y="1677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19" name="Text Box 6">
          <a:extLst>
            <a:ext uri="{FF2B5EF4-FFF2-40B4-BE49-F238E27FC236}">
              <a16:creationId xmlns="" xmlns:a16="http://schemas.microsoft.com/office/drawing/2014/main" id="{C82026A4-B750-411C-8013-565366EE58A0}"/>
            </a:ext>
          </a:extLst>
        </xdr:cNvPr>
        <xdr:cNvSpPr txBox="1">
          <a:spLocks noChangeArrowheads="1"/>
        </xdr:cNvSpPr>
      </xdr:nvSpPr>
      <xdr:spPr bwMode="auto">
        <a:xfrm>
          <a:off x="1354138" y="1677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120" name="Text Box 6">
          <a:extLst>
            <a:ext uri="{FF2B5EF4-FFF2-40B4-BE49-F238E27FC236}">
              <a16:creationId xmlns="" xmlns:a16="http://schemas.microsoft.com/office/drawing/2014/main" id="{EAB4A654-20AE-403B-981D-3C2823A78E6A}"/>
            </a:ext>
          </a:extLst>
        </xdr:cNvPr>
        <xdr:cNvSpPr txBox="1">
          <a:spLocks noChangeArrowheads="1"/>
        </xdr:cNvSpPr>
      </xdr:nvSpPr>
      <xdr:spPr bwMode="auto">
        <a:xfrm>
          <a:off x="1414752" y="16771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21" name="Text Box 6">
          <a:extLst>
            <a:ext uri="{FF2B5EF4-FFF2-40B4-BE49-F238E27FC236}">
              <a16:creationId xmlns="" xmlns:a16="http://schemas.microsoft.com/office/drawing/2014/main" id="{D6E1DFF8-CFB1-4BA7-AE05-7BEA6427A3B9}"/>
            </a:ext>
          </a:extLst>
        </xdr:cNvPr>
        <xdr:cNvSpPr txBox="1">
          <a:spLocks noChangeArrowheads="1"/>
        </xdr:cNvSpPr>
      </xdr:nvSpPr>
      <xdr:spPr bwMode="auto">
        <a:xfrm>
          <a:off x="1354138" y="1677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22" name="Text Box 6">
          <a:extLst>
            <a:ext uri="{FF2B5EF4-FFF2-40B4-BE49-F238E27FC236}">
              <a16:creationId xmlns="" xmlns:a16="http://schemas.microsoft.com/office/drawing/2014/main" id="{3FCC6BB8-12ED-4B1F-B721-3A87612ACA29}"/>
            </a:ext>
          </a:extLst>
        </xdr:cNvPr>
        <xdr:cNvSpPr txBox="1">
          <a:spLocks noChangeArrowheads="1"/>
        </xdr:cNvSpPr>
      </xdr:nvSpPr>
      <xdr:spPr bwMode="auto">
        <a:xfrm>
          <a:off x="1354138" y="1677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123" name="Text Box 6">
          <a:extLst>
            <a:ext uri="{FF2B5EF4-FFF2-40B4-BE49-F238E27FC236}">
              <a16:creationId xmlns="" xmlns:a16="http://schemas.microsoft.com/office/drawing/2014/main" id="{461909E9-A1D4-4E82-8B70-A417E9222593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124" name="Text Box 6">
          <a:extLst>
            <a:ext uri="{FF2B5EF4-FFF2-40B4-BE49-F238E27FC236}">
              <a16:creationId xmlns="" xmlns:a16="http://schemas.microsoft.com/office/drawing/2014/main" id="{0A6FEB4C-9FFE-4B2E-8B11-F7A345C692F7}"/>
            </a:ext>
          </a:extLst>
        </xdr:cNvPr>
        <xdr:cNvSpPr txBox="1">
          <a:spLocks noChangeArrowheads="1"/>
        </xdr:cNvSpPr>
      </xdr:nvSpPr>
      <xdr:spPr bwMode="auto">
        <a:xfrm>
          <a:off x="1414752" y="16771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25" name="Text Box 6">
          <a:extLst>
            <a:ext uri="{FF2B5EF4-FFF2-40B4-BE49-F238E27FC236}">
              <a16:creationId xmlns="" xmlns:a16="http://schemas.microsoft.com/office/drawing/2014/main" id="{9EE1F295-836B-4003-B2AF-6847F468238A}"/>
            </a:ext>
          </a:extLst>
        </xdr:cNvPr>
        <xdr:cNvSpPr txBox="1">
          <a:spLocks noChangeArrowheads="1"/>
        </xdr:cNvSpPr>
      </xdr:nvSpPr>
      <xdr:spPr bwMode="auto">
        <a:xfrm>
          <a:off x="1354138" y="16383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26" name="Text Box 6">
          <a:extLst>
            <a:ext uri="{FF2B5EF4-FFF2-40B4-BE49-F238E27FC236}">
              <a16:creationId xmlns="" xmlns:a16="http://schemas.microsoft.com/office/drawing/2014/main" id="{DE0E3D79-5E1A-404B-9BFA-EB1E97333823}"/>
            </a:ext>
          </a:extLst>
        </xdr:cNvPr>
        <xdr:cNvSpPr txBox="1">
          <a:spLocks noChangeArrowheads="1"/>
        </xdr:cNvSpPr>
      </xdr:nvSpPr>
      <xdr:spPr bwMode="auto">
        <a:xfrm>
          <a:off x="1354138" y="16383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127" name="Text Box 6">
          <a:extLst>
            <a:ext uri="{FF2B5EF4-FFF2-40B4-BE49-F238E27FC236}">
              <a16:creationId xmlns="" xmlns:a16="http://schemas.microsoft.com/office/drawing/2014/main" id="{0D7A6B5A-BD05-4378-987D-9DF304C158A5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28" name="Text Box 6">
          <a:extLst>
            <a:ext uri="{FF2B5EF4-FFF2-40B4-BE49-F238E27FC236}">
              <a16:creationId xmlns="" xmlns:a16="http://schemas.microsoft.com/office/drawing/2014/main" id="{6773BA35-20D9-4944-A768-50A594A144E2}"/>
            </a:ext>
          </a:extLst>
        </xdr:cNvPr>
        <xdr:cNvSpPr txBox="1">
          <a:spLocks noChangeArrowheads="1"/>
        </xdr:cNvSpPr>
      </xdr:nvSpPr>
      <xdr:spPr bwMode="auto">
        <a:xfrm>
          <a:off x="1354138" y="16383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29" name="Text Box 6">
          <a:extLst>
            <a:ext uri="{FF2B5EF4-FFF2-40B4-BE49-F238E27FC236}">
              <a16:creationId xmlns="" xmlns:a16="http://schemas.microsoft.com/office/drawing/2014/main" id="{E45E95CB-F1A3-4CE7-AF43-08EA437B4842}"/>
            </a:ext>
          </a:extLst>
        </xdr:cNvPr>
        <xdr:cNvSpPr txBox="1">
          <a:spLocks noChangeArrowheads="1"/>
        </xdr:cNvSpPr>
      </xdr:nvSpPr>
      <xdr:spPr bwMode="auto">
        <a:xfrm>
          <a:off x="1354138" y="16383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130" name="Text Box 6">
          <a:extLst>
            <a:ext uri="{FF2B5EF4-FFF2-40B4-BE49-F238E27FC236}">
              <a16:creationId xmlns="" xmlns:a16="http://schemas.microsoft.com/office/drawing/2014/main" id="{156C25F4-1D74-41F3-9DDB-89F0D2D36DAE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31" name="Text Box 6">
          <a:extLst>
            <a:ext uri="{FF2B5EF4-FFF2-40B4-BE49-F238E27FC236}">
              <a16:creationId xmlns="" xmlns:a16="http://schemas.microsoft.com/office/drawing/2014/main" id="{4A49D21D-AE81-4058-8B88-39A76EBB0419}"/>
            </a:ext>
          </a:extLst>
        </xdr:cNvPr>
        <xdr:cNvSpPr txBox="1">
          <a:spLocks noChangeArrowheads="1"/>
        </xdr:cNvSpPr>
      </xdr:nvSpPr>
      <xdr:spPr bwMode="auto">
        <a:xfrm>
          <a:off x="1376998" y="163830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32" name="Text Box 6">
          <a:extLst>
            <a:ext uri="{FF2B5EF4-FFF2-40B4-BE49-F238E27FC236}">
              <a16:creationId xmlns="" xmlns:a16="http://schemas.microsoft.com/office/drawing/2014/main" id="{0F8914E1-5409-4E96-B153-7CB4C22C477B}"/>
            </a:ext>
          </a:extLst>
        </xdr:cNvPr>
        <xdr:cNvSpPr txBox="1">
          <a:spLocks noChangeArrowheads="1"/>
        </xdr:cNvSpPr>
      </xdr:nvSpPr>
      <xdr:spPr bwMode="auto">
        <a:xfrm>
          <a:off x="1354138" y="1677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33" name="Text Box 6">
          <a:extLst>
            <a:ext uri="{FF2B5EF4-FFF2-40B4-BE49-F238E27FC236}">
              <a16:creationId xmlns="" xmlns:a16="http://schemas.microsoft.com/office/drawing/2014/main" id="{98107277-82DD-493E-B342-011FB9199D55}"/>
            </a:ext>
          </a:extLst>
        </xdr:cNvPr>
        <xdr:cNvSpPr txBox="1">
          <a:spLocks noChangeArrowheads="1"/>
        </xdr:cNvSpPr>
      </xdr:nvSpPr>
      <xdr:spPr bwMode="auto">
        <a:xfrm>
          <a:off x="1354138" y="1677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134" name="Text Box 6">
          <a:extLst>
            <a:ext uri="{FF2B5EF4-FFF2-40B4-BE49-F238E27FC236}">
              <a16:creationId xmlns="" xmlns:a16="http://schemas.microsoft.com/office/drawing/2014/main" id="{F9A09FF2-6382-45A0-BC4C-A93B9455137B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35" name="Text Box 6">
          <a:extLst>
            <a:ext uri="{FF2B5EF4-FFF2-40B4-BE49-F238E27FC236}">
              <a16:creationId xmlns="" xmlns:a16="http://schemas.microsoft.com/office/drawing/2014/main" id="{9225BBE4-1E9A-4A62-82C5-E29C21A989CA}"/>
            </a:ext>
          </a:extLst>
        </xdr:cNvPr>
        <xdr:cNvSpPr txBox="1">
          <a:spLocks noChangeArrowheads="1"/>
        </xdr:cNvSpPr>
      </xdr:nvSpPr>
      <xdr:spPr bwMode="auto">
        <a:xfrm>
          <a:off x="1354138" y="1677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36" name="Text Box 6">
          <a:extLst>
            <a:ext uri="{FF2B5EF4-FFF2-40B4-BE49-F238E27FC236}">
              <a16:creationId xmlns="" xmlns:a16="http://schemas.microsoft.com/office/drawing/2014/main" id="{C1CD6171-3347-45B3-A79C-ED76BCEC0692}"/>
            </a:ext>
          </a:extLst>
        </xdr:cNvPr>
        <xdr:cNvSpPr txBox="1">
          <a:spLocks noChangeArrowheads="1"/>
        </xdr:cNvSpPr>
      </xdr:nvSpPr>
      <xdr:spPr bwMode="auto">
        <a:xfrm>
          <a:off x="1354138" y="1677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137" name="Text Box 6">
          <a:extLst>
            <a:ext uri="{FF2B5EF4-FFF2-40B4-BE49-F238E27FC236}">
              <a16:creationId xmlns="" xmlns:a16="http://schemas.microsoft.com/office/drawing/2014/main" id="{6A21DD68-FA31-4585-B9F4-4181CDB0329A}"/>
            </a:ext>
          </a:extLst>
        </xdr:cNvPr>
        <xdr:cNvSpPr txBox="1">
          <a:spLocks noChangeArrowheads="1"/>
        </xdr:cNvSpPr>
      </xdr:nvSpPr>
      <xdr:spPr bwMode="auto">
        <a:xfrm>
          <a:off x="1376998" y="1677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38" name="Text Box 6">
          <a:extLst>
            <a:ext uri="{FF2B5EF4-FFF2-40B4-BE49-F238E27FC236}">
              <a16:creationId xmlns="" xmlns:a16="http://schemas.microsoft.com/office/drawing/2014/main" id="{F0A3BD0D-1FEB-4D6C-9BC5-2885EBB73B09}"/>
            </a:ext>
          </a:extLst>
        </xdr:cNvPr>
        <xdr:cNvSpPr txBox="1">
          <a:spLocks noChangeArrowheads="1"/>
        </xdr:cNvSpPr>
      </xdr:nvSpPr>
      <xdr:spPr bwMode="auto">
        <a:xfrm>
          <a:off x="1381125" y="1041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39" name="Text Box 6">
          <a:extLst>
            <a:ext uri="{FF2B5EF4-FFF2-40B4-BE49-F238E27FC236}">
              <a16:creationId xmlns="" xmlns:a16="http://schemas.microsoft.com/office/drawing/2014/main" id="{717ED3A7-B266-4377-BD19-56E679BDACCF}"/>
            </a:ext>
          </a:extLst>
        </xdr:cNvPr>
        <xdr:cNvSpPr txBox="1">
          <a:spLocks noChangeArrowheads="1"/>
        </xdr:cNvSpPr>
      </xdr:nvSpPr>
      <xdr:spPr bwMode="auto">
        <a:xfrm>
          <a:off x="1381125" y="1041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140" name="Text Box 6">
          <a:extLst>
            <a:ext uri="{FF2B5EF4-FFF2-40B4-BE49-F238E27FC236}">
              <a16:creationId xmlns="" xmlns:a16="http://schemas.microsoft.com/office/drawing/2014/main" id="{B7C5B20D-53DE-4996-87A6-E6C710D39079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41" name="Text Box 6">
          <a:extLst>
            <a:ext uri="{FF2B5EF4-FFF2-40B4-BE49-F238E27FC236}">
              <a16:creationId xmlns="" xmlns:a16="http://schemas.microsoft.com/office/drawing/2014/main" id="{99E58957-7DAD-4440-B089-3EE27E982095}"/>
            </a:ext>
          </a:extLst>
        </xdr:cNvPr>
        <xdr:cNvSpPr txBox="1">
          <a:spLocks noChangeArrowheads="1"/>
        </xdr:cNvSpPr>
      </xdr:nvSpPr>
      <xdr:spPr bwMode="auto">
        <a:xfrm>
          <a:off x="1381125" y="1041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42" name="Text Box 6">
          <a:extLst>
            <a:ext uri="{FF2B5EF4-FFF2-40B4-BE49-F238E27FC236}">
              <a16:creationId xmlns="" xmlns:a16="http://schemas.microsoft.com/office/drawing/2014/main" id="{79957403-041D-4CA9-9AD9-8E25CBE41A04}"/>
            </a:ext>
          </a:extLst>
        </xdr:cNvPr>
        <xdr:cNvSpPr txBox="1">
          <a:spLocks noChangeArrowheads="1"/>
        </xdr:cNvSpPr>
      </xdr:nvSpPr>
      <xdr:spPr bwMode="auto">
        <a:xfrm>
          <a:off x="1381125" y="10410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143" name="Text Box 6">
          <a:extLst>
            <a:ext uri="{FF2B5EF4-FFF2-40B4-BE49-F238E27FC236}">
              <a16:creationId xmlns="" xmlns:a16="http://schemas.microsoft.com/office/drawing/2014/main" id="{99CB8FB2-B177-4047-BCDF-0F29900CE59A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44" name="Text Box 6">
          <a:extLst>
            <a:ext uri="{FF2B5EF4-FFF2-40B4-BE49-F238E27FC236}">
              <a16:creationId xmlns="" xmlns:a16="http://schemas.microsoft.com/office/drawing/2014/main" id="{9ED87BE1-DCD3-4453-9F50-F01D0A043199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45" name="Text Box 6">
          <a:extLst>
            <a:ext uri="{FF2B5EF4-FFF2-40B4-BE49-F238E27FC236}">
              <a16:creationId xmlns="" xmlns:a16="http://schemas.microsoft.com/office/drawing/2014/main" id="{D7269D01-389E-4919-A392-25A45DE85027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46" name="Text Box 6">
          <a:extLst>
            <a:ext uri="{FF2B5EF4-FFF2-40B4-BE49-F238E27FC236}">
              <a16:creationId xmlns="" xmlns:a16="http://schemas.microsoft.com/office/drawing/2014/main" id="{065F8715-4FAA-4701-AD4C-08B1AE23E6DF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47" name="Text Box 6">
          <a:extLst>
            <a:ext uri="{FF2B5EF4-FFF2-40B4-BE49-F238E27FC236}">
              <a16:creationId xmlns="" xmlns:a16="http://schemas.microsoft.com/office/drawing/2014/main" id="{EA2337AB-2775-4B36-9D56-FEF56451E9F6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48" name="Text Box 6">
          <a:extLst>
            <a:ext uri="{FF2B5EF4-FFF2-40B4-BE49-F238E27FC236}">
              <a16:creationId xmlns="" xmlns:a16="http://schemas.microsoft.com/office/drawing/2014/main" id="{A833A40D-2AFC-49A6-AD56-7081F4C7ECF9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49" name="Text Box 6">
          <a:extLst>
            <a:ext uri="{FF2B5EF4-FFF2-40B4-BE49-F238E27FC236}">
              <a16:creationId xmlns="" xmlns:a16="http://schemas.microsoft.com/office/drawing/2014/main" id="{B5A2DA8E-0ECC-4689-B96D-CE585342294D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50" name="Text Box 6">
          <a:extLst>
            <a:ext uri="{FF2B5EF4-FFF2-40B4-BE49-F238E27FC236}">
              <a16:creationId xmlns="" xmlns:a16="http://schemas.microsoft.com/office/drawing/2014/main" id="{C6011E0C-794E-4B89-8CF0-60634424986B}"/>
            </a:ext>
          </a:extLst>
        </xdr:cNvPr>
        <xdr:cNvSpPr txBox="1">
          <a:spLocks noChangeArrowheads="1"/>
        </xdr:cNvSpPr>
      </xdr:nvSpPr>
      <xdr:spPr bwMode="auto">
        <a:xfrm>
          <a:off x="1403985" y="104108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51" name="Text Box 6">
          <a:extLst>
            <a:ext uri="{FF2B5EF4-FFF2-40B4-BE49-F238E27FC236}">
              <a16:creationId xmlns="" xmlns:a16="http://schemas.microsoft.com/office/drawing/2014/main" id="{D642E755-E227-4031-9DA7-5669C9D96C33}"/>
            </a:ext>
          </a:extLst>
        </xdr:cNvPr>
        <xdr:cNvSpPr txBox="1">
          <a:spLocks noChangeArrowheads="1"/>
        </xdr:cNvSpPr>
      </xdr:nvSpPr>
      <xdr:spPr bwMode="auto">
        <a:xfrm>
          <a:off x="1381125" y="10572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52" name="Text Box 6">
          <a:extLst>
            <a:ext uri="{FF2B5EF4-FFF2-40B4-BE49-F238E27FC236}">
              <a16:creationId xmlns="" xmlns:a16="http://schemas.microsoft.com/office/drawing/2014/main" id="{FA5F9E52-8373-4282-BDCE-6AFD7E24AD9C}"/>
            </a:ext>
          </a:extLst>
        </xdr:cNvPr>
        <xdr:cNvSpPr txBox="1">
          <a:spLocks noChangeArrowheads="1"/>
        </xdr:cNvSpPr>
      </xdr:nvSpPr>
      <xdr:spPr bwMode="auto">
        <a:xfrm>
          <a:off x="1381125" y="10572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153" name="Text Box 6">
          <a:extLst>
            <a:ext uri="{FF2B5EF4-FFF2-40B4-BE49-F238E27FC236}">
              <a16:creationId xmlns="" xmlns:a16="http://schemas.microsoft.com/office/drawing/2014/main" id="{97CA1235-7981-43A1-ADAA-50556682121E}"/>
            </a:ext>
          </a:extLst>
        </xdr:cNvPr>
        <xdr:cNvSpPr txBox="1">
          <a:spLocks noChangeArrowheads="1"/>
        </xdr:cNvSpPr>
      </xdr:nvSpPr>
      <xdr:spPr bwMode="auto">
        <a:xfrm>
          <a:off x="1441739" y="105727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54" name="Text Box 6">
          <a:extLst>
            <a:ext uri="{FF2B5EF4-FFF2-40B4-BE49-F238E27FC236}">
              <a16:creationId xmlns="" xmlns:a16="http://schemas.microsoft.com/office/drawing/2014/main" id="{D41F65B4-BFBD-422E-AF4A-3485FEED374B}"/>
            </a:ext>
          </a:extLst>
        </xdr:cNvPr>
        <xdr:cNvSpPr txBox="1">
          <a:spLocks noChangeArrowheads="1"/>
        </xdr:cNvSpPr>
      </xdr:nvSpPr>
      <xdr:spPr bwMode="auto">
        <a:xfrm>
          <a:off x="1403985" y="10572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55" name="Text Box 6">
          <a:extLst>
            <a:ext uri="{FF2B5EF4-FFF2-40B4-BE49-F238E27FC236}">
              <a16:creationId xmlns="" xmlns:a16="http://schemas.microsoft.com/office/drawing/2014/main" id="{51490EBD-90A0-4433-B6D3-EBBF2B162ABE}"/>
            </a:ext>
          </a:extLst>
        </xdr:cNvPr>
        <xdr:cNvSpPr txBox="1">
          <a:spLocks noChangeArrowheads="1"/>
        </xdr:cNvSpPr>
      </xdr:nvSpPr>
      <xdr:spPr bwMode="auto">
        <a:xfrm>
          <a:off x="1403985" y="10572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56" name="Text Box 6">
          <a:extLst>
            <a:ext uri="{FF2B5EF4-FFF2-40B4-BE49-F238E27FC236}">
              <a16:creationId xmlns="" xmlns:a16="http://schemas.microsoft.com/office/drawing/2014/main" id="{B2D27365-E2A9-42F8-A529-1101F8919052}"/>
            </a:ext>
          </a:extLst>
        </xdr:cNvPr>
        <xdr:cNvSpPr txBox="1">
          <a:spLocks noChangeArrowheads="1"/>
        </xdr:cNvSpPr>
      </xdr:nvSpPr>
      <xdr:spPr bwMode="auto">
        <a:xfrm>
          <a:off x="1403985" y="10572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57" name="Text Box 6">
          <a:extLst>
            <a:ext uri="{FF2B5EF4-FFF2-40B4-BE49-F238E27FC236}">
              <a16:creationId xmlns="" xmlns:a16="http://schemas.microsoft.com/office/drawing/2014/main" id="{BC6E2512-3373-4FF0-8F8A-BA35589E5CF3}"/>
            </a:ext>
          </a:extLst>
        </xdr:cNvPr>
        <xdr:cNvSpPr txBox="1">
          <a:spLocks noChangeArrowheads="1"/>
        </xdr:cNvSpPr>
      </xdr:nvSpPr>
      <xdr:spPr bwMode="auto">
        <a:xfrm>
          <a:off x="1403985" y="10572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58" name="Text Box 6">
          <a:extLst>
            <a:ext uri="{FF2B5EF4-FFF2-40B4-BE49-F238E27FC236}">
              <a16:creationId xmlns="" xmlns:a16="http://schemas.microsoft.com/office/drawing/2014/main" id="{850D9A7E-D663-41E2-B0E2-E2EFA278A978}"/>
            </a:ext>
          </a:extLst>
        </xdr:cNvPr>
        <xdr:cNvSpPr txBox="1">
          <a:spLocks noChangeArrowheads="1"/>
        </xdr:cNvSpPr>
      </xdr:nvSpPr>
      <xdr:spPr bwMode="auto">
        <a:xfrm>
          <a:off x="1403985" y="10572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59" name="Text Box 6">
          <a:extLst>
            <a:ext uri="{FF2B5EF4-FFF2-40B4-BE49-F238E27FC236}">
              <a16:creationId xmlns="" xmlns:a16="http://schemas.microsoft.com/office/drawing/2014/main" id="{846C9E08-8838-4D12-A551-E929E24E62C8}"/>
            </a:ext>
          </a:extLst>
        </xdr:cNvPr>
        <xdr:cNvSpPr txBox="1">
          <a:spLocks noChangeArrowheads="1"/>
        </xdr:cNvSpPr>
      </xdr:nvSpPr>
      <xdr:spPr bwMode="auto">
        <a:xfrm>
          <a:off x="1403985" y="10572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60" name="Text Box 6">
          <a:extLst>
            <a:ext uri="{FF2B5EF4-FFF2-40B4-BE49-F238E27FC236}">
              <a16:creationId xmlns="" xmlns:a16="http://schemas.microsoft.com/office/drawing/2014/main" id="{A70CE41B-B41D-47C1-8394-24D91E1BD0AF}"/>
            </a:ext>
          </a:extLst>
        </xdr:cNvPr>
        <xdr:cNvSpPr txBox="1">
          <a:spLocks noChangeArrowheads="1"/>
        </xdr:cNvSpPr>
      </xdr:nvSpPr>
      <xdr:spPr bwMode="auto">
        <a:xfrm>
          <a:off x="1403985" y="10572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61" name="Text Box 6">
          <a:extLst>
            <a:ext uri="{FF2B5EF4-FFF2-40B4-BE49-F238E27FC236}">
              <a16:creationId xmlns="" xmlns:a16="http://schemas.microsoft.com/office/drawing/2014/main" id="{C6B4D6DF-37C3-4272-85D5-A31C91265E7E}"/>
            </a:ext>
          </a:extLst>
        </xdr:cNvPr>
        <xdr:cNvSpPr txBox="1">
          <a:spLocks noChangeArrowheads="1"/>
        </xdr:cNvSpPr>
      </xdr:nvSpPr>
      <xdr:spPr bwMode="auto">
        <a:xfrm>
          <a:off x="1403985" y="10572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62" name="Text Box 6">
          <a:extLst>
            <a:ext uri="{FF2B5EF4-FFF2-40B4-BE49-F238E27FC236}">
              <a16:creationId xmlns="" xmlns:a16="http://schemas.microsoft.com/office/drawing/2014/main" id="{9395D635-8469-4160-9C06-6E9B5BE5DF26}"/>
            </a:ext>
          </a:extLst>
        </xdr:cNvPr>
        <xdr:cNvSpPr txBox="1">
          <a:spLocks noChangeArrowheads="1"/>
        </xdr:cNvSpPr>
      </xdr:nvSpPr>
      <xdr:spPr bwMode="auto">
        <a:xfrm>
          <a:off x="1381125" y="10572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63" name="Text Box 6">
          <a:extLst>
            <a:ext uri="{FF2B5EF4-FFF2-40B4-BE49-F238E27FC236}">
              <a16:creationId xmlns="" xmlns:a16="http://schemas.microsoft.com/office/drawing/2014/main" id="{96BDE27E-480D-43BC-A64B-698665D8656F}"/>
            </a:ext>
          </a:extLst>
        </xdr:cNvPr>
        <xdr:cNvSpPr txBox="1">
          <a:spLocks noChangeArrowheads="1"/>
        </xdr:cNvSpPr>
      </xdr:nvSpPr>
      <xdr:spPr bwMode="auto">
        <a:xfrm>
          <a:off x="1381125" y="10572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164" name="Text Box 6">
          <a:extLst>
            <a:ext uri="{FF2B5EF4-FFF2-40B4-BE49-F238E27FC236}">
              <a16:creationId xmlns="" xmlns:a16="http://schemas.microsoft.com/office/drawing/2014/main" id="{3136B590-DC5A-4A71-8092-A29BF0C1BED4}"/>
            </a:ext>
          </a:extLst>
        </xdr:cNvPr>
        <xdr:cNvSpPr txBox="1">
          <a:spLocks noChangeArrowheads="1"/>
        </xdr:cNvSpPr>
      </xdr:nvSpPr>
      <xdr:spPr bwMode="auto">
        <a:xfrm>
          <a:off x="1441739" y="105727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65" name="Text Box 6">
          <a:extLst>
            <a:ext uri="{FF2B5EF4-FFF2-40B4-BE49-F238E27FC236}">
              <a16:creationId xmlns="" xmlns:a16="http://schemas.microsoft.com/office/drawing/2014/main" id="{55598CA0-9BFF-4992-87C1-E0EEC45ACDEE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66" name="Text Box 6">
          <a:extLst>
            <a:ext uri="{FF2B5EF4-FFF2-40B4-BE49-F238E27FC236}">
              <a16:creationId xmlns="" xmlns:a16="http://schemas.microsoft.com/office/drawing/2014/main" id="{1C70E188-0632-417E-BBFB-298F82233CB5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67" name="Text Box 6">
          <a:extLst>
            <a:ext uri="{FF2B5EF4-FFF2-40B4-BE49-F238E27FC236}">
              <a16:creationId xmlns="" xmlns:a16="http://schemas.microsoft.com/office/drawing/2014/main" id="{1C5FF36A-E714-4A59-8B0E-8B20DCCEA571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68" name="Text Box 6">
          <a:extLst>
            <a:ext uri="{FF2B5EF4-FFF2-40B4-BE49-F238E27FC236}">
              <a16:creationId xmlns="" xmlns:a16="http://schemas.microsoft.com/office/drawing/2014/main" id="{442D065D-EE07-4712-B0FA-6A9D1460787E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169" name="Text Box 6">
          <a:extLst>
            <a:ext uri="{FF2B5EF4-FFF2-40B4-BE49-F238E27FC236}">
              <a16:creationId xmlns="" xmlns:a16="http://schemas.microsoft.com/office/drawing/2014/main" id="{FF7D0579-05FE-40EC-B67D-4E7E1B49B79B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170" name="Text Box 6">
          <a:extLst>
            <a:ext uri="{FF2B5EF4-FFF2-40B4-BE49-F238E27FC236}">
              <a16:creationId xmlns="" xmlns:a16="http://schemas.microsoft.com/office/drawing/2014/main" id="{93505D60-AAB3-4B72-8F33-685E9BFA9B5A}"/>
            </a:ext>
          </a:extLst>
        </xdr:cNvPr>
        <xdr:cNvSpPr txBox="1">
          <a:spLocks noChangeArrowheads="1"/>
        </xdr:cNvSpPr>
      </xdr:nvSpPr>
      <xdr:spPr bwMode="auto">
        <a:xfrm>
          <a:off x="1454439" y="178514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71" name="Text Box 6">
          <a:extLst>
            <a:ext uri="{FF2B5EF4-FFF2-40B4-BE49-F238E27FC236}">
              <a16:creationId xmlns="" xmlns:a16="http://schemas.microsoft.com/office/drawing/2014/main" id="{F019E1B0-8879-4B55-88BA-C1B98058414F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72" name="Text Box 6">
          <a:extLst>
            <a:ext uri="{FF2B5EF4-FFF2-40B4-BE49-F238E27FC236}">
              <a16:creationId xmlns="" xmlns:a16="http://schemas.microsoft.com/office/drawing/2014/main" id="{C0ACF549-1CC0-4C7A-BC6D-F33303D58E58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173" name="Text Box 6">
          <a:extLst>
            <a:ext uri="{FF2B5EF4-FFF2-40B4-BE49-F238E27FC236}">
              <a16:creationId xmlns="" xmlns:a16="http://schemas.microsoft.com/office/drawing/2014/main" id="{E6EEEB7C-DC95-4C3A-8C63-2B2FE21C4748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174" name="Text Box 6">
          <a:extLst>
            <a:ext uri="{FF2B5EF4-FFF2-40B4-BE49-F238E27FC236}">
              <a16:creationId xmlns="" xmlns:a16="http://schemas.microsoft.com/office/drawing/2014/main" id="{D98E6A0E-81B3-4EDD-A25F-906C136379F4}"/>
            </a:ext>
          </a:extLst>
        </xdr:cNvPr>
        <xdr:cNvSpPr txBox="1">
          <a:spLocks noChangeArrowheads="1"/>
        </xdr:cNvSpPr>
      </xdr:nvSpPr>
      <xdr:spPr bwMode="auto">
        <a:xfrm>
          <a:off x="1454439" y="178514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75" name="Text Box 6">
          <a:extLst>
            <a:ext uri="{FF2B5EF4-FFF2-40B4-BE49-F238E27FC236}">
              <a16:creationId xmlns="" xmlns:a16="http://schemas.microsoft.com/office/drawing/2014/main" id="{1AD936F8-4982-4DDA-9D01-454E9FFD7FD2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76" name="Text Box 6">
          <a:extLst>
            <a:ext uri="{FF2B5EF4-FFF2-40B4-BE49-F238E27FC236}">
              <a16:creationId xmlns="" xmlns:a16="http://schemas.microsoft.com/office/drawing/2014/main" id="{87149558-5BBC-4736-ACB0-2977E3FBD849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77" name="Text Box 6">
          <a:extLst>
            <a:ext uri="{FF2B5EF4-FFF2-40B4-BE49-F238E27FC236}">
              <a16:creationId xmlns="" xmlns:a16="http://schemas.microsoft.com/office/drawing/2014/main" id="{6B6FEF64-93CE-41A6-8E24-779BE2C9EE0B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78" name="Text Box 6">
          <a:extLst>
            <a:ext uri="{FF2B5EF4-FFF2-40B4-BE49-F238E27FC236}">
              <a16:creationId xmlns="" xmlns:a16="http://schemas.microsoft.com/office/drawing/2014/main" id="{66FC30C8-6912-41FD-B3BA-B8AF18BFE79E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79" name="Text Box 6">
          <a:extLst>
            <a:ext uri="{FF2B5EF4-FFF2-40B4-BE49-F238E27FC236}">
              <a16:creationId xmlns="" xmlns:a16="http://schemas.microsoft.com/office/drawing/2014/main" id="{AC54B578-9F10-44BA-B090-CF49BD023941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80" name="Text Box 6">
          <a:extLst>
            <a:ext uri="{FF2B5EF4-FFF2-40B4-BE49-F238E27FC236}">
              <a16:creationId xmlns="" xmlns:a16="http://schemas.microsoft.com/office/drawing/2014/main" id="{68002D41-2B06-4C7C-8318-0BBBA7978F28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81" name="Text Box 6">
          <a:extLst>
            <a:ext uri="{FF2B5EF4-FFF2-40B4-BE49-F238E27FC236}">
              <a16:creationId xmlns="" xmlns:a16="http://schemas.microsoft.com/office/drawing/2014/main" id="{32E8A599-E94B-4FE6-B1F3-C9A5AD45A5FE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82" name="Text Box 6">
          <a:extLst>
            <a:ext uri="{FF2B5EF4-FFF2-40B4-BE49-F238E27FC236}">
              <a16:creationId xmlns="" xmlns:a16="http://schemas.microsoft.com/office/drawing/2014/main" id="{F2F734EC-B50D-442A-8020-8309535F0CD5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83" name="Text Box 6">
          <a:extLst>
            <a:ext uri="{FF2B5EF4-FFF2-40B4-BE49-F238E27FC236}">
              <a16:creationId xmlns="" xmlns:a16="http://schemas.microsoft.com/office/drawing/2014/main" id="{D3E871F3-4408-4F76-87F3-130813AC24DD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84" name="Text Box 6">
          <a:extLst>
            <a:ext uri="{FF2B5EF4-FFF2-40B4-BE49-F238E27FC236}">
              <a16:creationId xmlns="" xmlns:a16="http://schemas.microsoft.com/office/drawing/2014/main" id="{3A667D80-4F10-4117-B80D-67BA53126949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85" name="Text Box 6">
          <a:extLst>
            <a:ext uri="{FF2B5EF4-FFF2-40B4-BE49-F238E27FC236}">
              <a16:creationId xmlns="" xmlns:a16="http://schemas.microsoft.com/office/drawing/2014/main" id="{95C5C577-38CA-4BF9-9B7E-8824326AFAEC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86" name="Text Box 6">
          <a:extLst>
            <a:ext uri="{FF2B5EF4-FFF2-40B4-BE49-F238E27FC236}">
              <a16:creationId xmlns="" xmlns:a16="http://schemas.microsoft.com/office/drawing/2014/main" id="{F11595AD-700D-4ABF-B424-AC4B0AF33971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87" name="Text Box 6">
          <a:extLst>
            <a:ext uri="{FF2B5EF4-FFF2-40B4-BE49-F238E27FC236}">
              <a16:creationId xmlns="" xmlns:a16="http://schemas.microsoft.com/office/drawing/2014/main" id="{7155DF8E-D0DC-4D6A-B859-F9EC6C1C7B6B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88" name="Text Box 6">
          <a:extLst>
            <a:ext uri="{FF2B5EF4-FFF2-40B4-BE49-F238E27FC236}">
              <a16:creationId xmlns="" xmlns:a16="http://schemas.microsoft.com/office/drawing/2014/main" id="{EA584470-A4A4-475D-9415-D8899B48EBC8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89" name="Text Box 6">
          <a:extLst>
            <a:ext uri="{FF2B5EF4-FFF2-40B4-BE49-F238E27FC236}">
              <a16:creationId xmlns="" xmlns:a16="http://schemas.microsoft.com/office/drawing/2014/main" id="{CA14B65A-F762-4C50-A810-6303B69EE47B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90" name="Text Box 6">
          <a:extLst>
            <a:ext uri="{FF2B5EF4-FFF2-40B4-BE49-F238E27FC236}">
              <a16:creationId xmlns="" xmlns:a16="http://schemas.microsoft.com/office/drawing/2014/main" id="{917345EE-B73E-45DF-B3A9-417397AAAAC8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91" name="Text Box 6">
          <a:extLst>
            <a:ext uri="{FF2B5EF4-FFF2-40B4-BE49-F238E27FC236}">
              <a16:creationId xmlns="" xmlns:a16="http://schemas.microsoft.com/office/drawing/2014/main" id="{269BAF1B-28CB-485B-B3AB-B220021302B3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192" name="Text Box 6">
          <a:extLst>
            <a:ext uri="{FF2B5EF4-FFF2-40B4-BE49-F238E27FC236}">
              <a16:creationId xmlns="" xmlns:a16="http://schemas.microsoft.com/office/drawing/2014/main" id="{8B1031E8-1C03-4C55-A272-2EF0E7FBC4C8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193" name="Text Box 6">
          <a:extLst>
            <a:ext uri="{FF2B5EF4-FFF2-40B4-BE49-F238E27FC236}">
              <a16:creationId xmlns="" xmlns:a16="http://schemas.microsoft.com/office/drawing/2014/main" id="{B934505B-BA13-4BE2-89EA-2647CABBB7C0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94" name="Text Box 6">
          <a:extLst>
            <a:ext uri="{FF2B5EF4-FFF2-40B4-BE49-F238E27FC236}">
              <a16:creationId xmlns="" xmlns:a16="http://schemas.microsoft.com/office/drawing/2014/main" id="{7443AD78-0C75-4E0F-90FC-6FF19C5B37DD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95" name="Text Box 6">
          <a:extLst>
            <a:ext uri="{FF2B5EF4-FFF2-40B4-BE49-F238E27FC236}">
              <a16:creationId xmlns="" xmlns:a16="http://schemas.microsoft.com/office/drawing/2014/main" id="{459B88FB-0C02-4CEA-9564-38E53CEE462F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196" name="Text Box 6">
          <a:extLst>
            <a:ext uri="{FF2B5EF4-FFF2-40B4-BE49-F238E27FC236}">
              <a16:creationId xmlns="" xmlns:a16="http://schemas.microsoft.com/office/drawing/2014/main" id="{22C00650-3B5F-4A5F-9686-766BA75DAC5B}"/>
            </a:ext>
          </a:extLst>
        </xdr:cNvPr>
        <xdr:cNvSpPr txBox="1">
          <a:spLocks noChangeArrowheads="1"/>
        </xdr:cNvSpPr>
      </xdr:nvSpPr>
      <xdr:spPr bwMode="auto">
        <a:xfrm>
          <a:off x="1454439" y="18041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97" name="Text Box 6">
          <a:extLst>
            <a:ext uri="{FF2B5EF4-FFF2-40B4-BE49-F238E27FC236}">
              <a16:creationId xmlns="" xmlns:a16="http://schemas.microsoft.com/office/drawing/2014/main" id="{64B07D6D-B9CE-4E2C-9E1E-BA69AD3A4864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198" name="Text Box 6">
          <a:extLst>
            <a:ext uri="{FF2B5EF4-FFF2-40B4-BE49-F238E27FC236}">
              <a16:creationId xmlns="" xmlns:a16="http://schemas.microsoft.com/office/drawing/2014/main" id="{6E48CB57-0152-4CB0-8208-2D90ECE79E27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199" name="Text Box 6">
          <a:extLst>
            <a:ext uri="{FF2B5EF4-FFF2-40B4-BE49-F238E27FC236}">
              <a16:creationId xmlns="" xmlns:a16="http://schemas.microsoft.com/office/drawing/2014/main" id="{0C250321-DF83-48C8-BC4D-F94F59CD82FA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200" name="Text Box 6">
          <a:extLst>
            <a:ext uri="{FF2B5EF4-FFF2-40B4-BE49-F238E27FC236}">
              <a16:creationId xmlns="" xmlns:a16="http://schemas.microsoft.com/office/drawing/2014/main" id="{47E7B290-9C4E-42A5-8A63-EA1C3EEF818B}"/>
            </a:ext>
          </a:extLst>
        </xdr:cNvPr>
        <xdr:cNvSpPr txBox="1">
          <a:spLocks noChangeArrowheads="1"/>
        </xdr:cNvSpPr>
      </xdr:nvSpPr>
      <xdr:spPr bwMode="auto">
        <a:xfrm>
          <a:off x="1454439" y="18041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01" name="Text Box 6">
          <a:extLst>
            <a:ext uri="{FF2B5EF4-FFF2-40B4-BE49-F238E27FC236}">
              <a16:creationId xmlns="" xmlns:a16="http://schemas.microsoft.com/office/drawing/2014/main" id="{975E28C3-07FF-40AC-B288-61FE5A631AF3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02" name="Text Box 6">
          <a:extLst>
            <a:ext uri="{FF2B5EF4-FFF2-40B4-BE49-F238E27FC236}">
              <a16:creationId xmlns="" xmlns:a16="http://schemas.microsoft.com/office/drawing/2014/main" id="{E316BA88-76B3-4BAE-9FE7-57C5D4C99EE7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03" name="Text Box 6">
          <a:extLst>
            <a:ext uri="{FF2B5EF4-FFF2-40B4-BE49-F238E27FC236}">
              <a16:creationId xmlns="" xmlns:a16="http://schemas.microsoft.com/office/drawing/2014/main" id="{D2802A3E-9113-45FB-A8EF-7BAB818748F6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04" name="Text Box 6">
          <a:extLst>
            <a:ext uri="{FF2B5EF4-FFF2-40B4-BE49-F238E27FC236}">
              <a16:creationId xmlns="" xmlns:a16="http://schemas.microsoft.com/office/drawing/2014/main" id="{1A9DDE3D-2C21-44AE-BFFE-00684834EDE8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05" name="Text Box 6">
          <a:extLst>
            <a:ext uri="{FF2B5EF4-FFF2-40B4-BE49-F238E27FC236}">
              <a16:creationId xmlns="" xmlns:a16="http://schemas.microsoft.com/office/drawing/2014/main" id="{ABFA3459-94A0-49EC-B256-4848CAE6D3DA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06" name="Text Box 6">
          <a:extLst>
            <a:ext uri="{FF2B5EF4-FFF2-40B4-BE49-F238E27FC236}">
              <a16:creationId xmlns="" xmlns:a16="http://schemas.microsoft.com/office/drawing/2014/main" id="{93FC3074-2C67-4830-9EC1-D121ABD2BF26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07" name="Text Box 6">
          <a:extLst>
            <a:ext uri="{FF2B5EF4-FFF2-40B4-BE49-F238E27FC236}">
              <a16:creationId xmlns="" xmlns:a16="http://schemas.microsoft.com/office/drawing/2014/main" id="{B967E4A3-A5EC-45B8-8E79-AAAF89515639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08" name="Text Box 6">
          <a:extLst>
            <a:ext uri="{FF2B5EF4-FFF2-40B4-BE49-F238E27FC236}">
              <a16:creationId xmlns="" xmlns:a16="http://schemas.microsoft.com/office/drawing/2014/main" id="{C0272C67-0A31-45E3-8D0F-9173EA7D9A30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09" name="Text Box 6">
          <a:extLst>
            <a:ext uri="{FF2B5EF4-FFF2-40B4-BE49-F238E27FC236}">
              <a16:creationId xmlns="" xmlns:a16="http://schemas.microsoft.com/office/drawing/2014/main" id="{4E9A12A7-0EFA-460A-A9C1-4813FA12510B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10" name="Text Box 6">
          <a:extLst>
            <a:ext uri="{FF2B5EF4-FFF2-40B4-BE49-F238E27FC236}">
              <a16:creationId xmlns="" xmlns:a16="http://schemas.microsoft.com/office/drawing/2014/main" id="{1AA0C5D5-0430-4191-8B15-3463087B8725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11" name="Text Box 6">
          <a:extLst>
            <a:ext uri="{FF2B5EF4-FFF2-40B4-BE49-F238E27FC236}">
              <a16:creationId xmlns="" xmlns:a16="http://schemas.microsoft.com/office/drawing/2014/main" id="{6AD2AFC4-6C96-46FA-9A43-F8339208C06A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12" name="Text Box 6">
          <a:extLst>
            <a:ext uri="{FF2B5EF4-FFF2-40B4-BE49-F238E27FC236}">
              <a16:creationId xmlns="" xmlns:a16="http://schemas.microsoft.com/office/drawing/2014/main" id="{2936E351-7562-4A15-B08C-80756D1E7A75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13" name="Text Box 6">
          <a:extLst>
            <a:ext uri="{FF2B5EF4-FFF2-40B4-BE49-F238E27FC236}">
              <a16:creationId xmlns="" xmlns:a16="http://schemas.microsoft.com/office/drawing/2014/main" id="{ECEFA18C-6E41-4A78-BC69-3A8FD9F71781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14" name="Text Box 6">
          <a:extLst>
            <a:ext uri="{FF2B5EF4-FFF2-40B4-BE49-F238E27FC236}">
              <a16:creationId xmlns="" xmlns:a16="http://schemas.microsoft.com/office/drawing/2014/main" id="{AEB3199A-24EC-4E69-8E91-986D1FA76B51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15" name="Text Box 6">
          <a:extLst>
            <a:ext uri="{FF2B5EF4-FFF2-40B4-BE49-F238E27FC236}">
              <a16:creationId xmlns="" xmlns:a16="http://schemas.microsoft.com/office/drawing/2014/main" id="{D1512660-6A26-4357-8DCF-BBE199456712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16" name="Text Box 6">
          <a:extLst>
            <a:ext uri="{FF2B5EF4-FFF2-40B4-BE49-F238E27FC236}">
              <a16:creationId xmlns="" xmlns:a16="http://schemas.microsoft.com/office/drawing/2014/main" id="{274A6E8D-B25A-422C-91C0-E48E7F46E3E8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17" name="Text Box 6">
          <a:extLst>
            <a:ext uri="{FF2B5EF4-FFF2-40B4-BE49-F238E27FC236}">
              <a16:creationId xmlns="" xmlns:a16="http://schemas.microsoft.com/office/drawing/2014/main" id="{1667037C-E26C-4B3E-8BCB-CE4978B524BC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18" name="Text Box 6">
          <a:extLst>
            <a:ext uri="{FF2B5EF4-FFF2-40B4-BE49-F238E27FC236}">
              <a16:creationId xmlns="" xmlns:a16="http://schemas.microsoft.com/office/drawing/2014/main" id="{3CAED754-60E5-407B-9576-2BF4E6CB1F75}"/>
            </a:ext>
          </a:extLst>
        </xdr:cNvPr>
        <xdr:cNvSpPr txBox="1">
          <a:spLocks noChangeArrowheads="1"/>
        </xdr:cNvSpPr>
      </xdr:nvSpPr>
      <xdr:spPr bwMode="auto">
        <a:xfrm>
          <a:off x="1393825" y="17851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19" name="Text Box 6">
          <a:extLst>
            <a:ext uri="{FF2B5EF4-FFF2-40B4-BE49-F238E27FC236}">
              <a16:creationId xmlns="" xmlns:a16="http://schemas.microsoft.com/office/drawing/2014/main" id="{7B0C0289-9BF4-4F81-B822-39BBAF1A8B81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20" name="Text Box 6">
          <a:extLst>
            <a:ext uri="{FF2B5EF4-FFF2-40B4-BE49-F238E27FC236}">
              <a16:creationId xmlns="" xmlns:a16="http://schemas.microsoft.com/office/drawing/2014/main" id="{7E6A4EF0-5E69-4D7C-ABD8-C6886209618A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21" name="Text Box 6">
          <a:extLst>
            <a:ext uri="{FF2B5EF4-FFF2-40B4-BE49-F238E27FC236}">
              <a16:creationId xmlns="" xmlns:a16="http://schemas.microsoft.com/office/drawing/2014/main" id="{7198AF55-0447-4B70-9E4C-F1BCD72483EF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22" name="Text Box 6">
          <a:extLst>
            <a:ext uri="{FF2B5EF4-FFF2-40B4-BE49-F238E27FC236}">
              <a16:creationId xmlns="" xmlns:a16="http://schemas.microsoft.com/office/drawing/2014/main" id="{3E3E3269-1284-4E08-A909-DBDF005512A5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23" name="Text Box 6">
          <a:extLst>
            <a:ext uri="{FF2B5EF4-FFF2-40B4-BE49-F238E27FC236}">
              <a16:creationId xmlns="" xmlns:a16="http://schemas.microsoft.com/office/drawing/2014/main" id="{D758C3EB-F313-4B1A-9701-2D901AC6436B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24" name="Text Box 6">
          <a:extLst>
            <a:ext uri="{FF2B5EF4-FFF2-40B4-BE49-F238E27FC236}">
              <a16:creationId xmlns="" xmlns:a16="http://schemas.microsoft.com/office/drawing/2014/main" id="{8F7983E7-D229-4862-BAB9-E28B5C68FE88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25" name="Text Box 6">
          <a:extLst>
            <a:ext uri="{FF2B5EF4-FFF2-40B4-BE49-F238E27FC236}">
              <a16:creationId xmlns="" xmlns:a16="http://schemas.microsoft.com/office/drawing/2014/main" id="{A88DA1B4-EA0C-464A-9BF6-0DA217C50DDB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26" name="Text Box 6">
          <a:extLst>
            <a:ext uri="{FF2B5EF4-FFF2-40B4-BE49-F238E27FC236}">
              <a16:creationId xmlns="" xmlns:a16="http://schemas.microsoft.com/office/drawing/2014/main" id="{89BE0533-3714-4F55-92A4-39EF8079A2EB}"/>
            </a:ext>
          </a:extLst>
        </xdr:cNvPr>
        <xdr:cNvSpPr txBox="1">
          <a:spLocks noChangeArrowheads="1"/>
        </xdr:cNvSpPr>
      </xdr:nvSpPr>
      <xdr:spPr bwMode="auto">
        <a:xfrm>
          <a:off x="1416685" y="17851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27" name="Text Box 6">
          <a:extLst>
            <a:ext uri="{FF2B5EF4-FFF2-40B4-BE49-F238E27FC236}">
              <a16:creationId xmlns="" xmlns:a16="http://schemas.microsoft.com/office/drawing/2014/main" id="{DA0807A0-91B0-44F7-AA4C-E935A053172C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28" name="Text Box 6">
          <a:extLst>
            <a:ext uri="{FF2B5EF4-FFF2-40B4-BE49-F238E27FC236}">
              <a16:creationId xmlns="" xmlns:a16="http://schemas.microsoft.com/office/drawing/2014/main" id="{EE45BD92-AFDA-42E4-AEBF-58B73C98900B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229" name="Text Box 6">
          <a:extLst>
            <a:ext uri="{FF2B5EF4-FFF2-40B4-BE49-F238E27FC236}">
              <a16:creationId xmlns="" xmlns:a16="http://schemas.microsoft.com/office/drawing/2014/main" id="{0C8EC36D-0982-478E-A966-FA11B029B031}"/>
            </a:ext>
          </a:extLst>
        </xdr:cNvPr>
        <xdr:cNvSpPr txBox="1">
          <a:spLocks noChangeArrowheads="1"/>
        </xdr:cNvSpPr>
      </xdr:nvSpPr>
      <xdr:spPr bwMode="auto">
        <a:xfrm>
          <a:off x="1454439" y="18041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30" name="Text Box 6">
          <a:extLst>
            <a:ext uri="{FF2B5EF4-FFF2-40B4-BE49-F238E27FC236}">
              <a16:creationId xmlns="" xmlns:a16="http://schemas.microsoft.com/office/drawing/2014/main" id="{28C5825D-1CEB-4ECE-92A9-66C21BC1A184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31" name="Text Box 6">
          <a:extLst>
            <a:ext uri="{FF2B5EF4-FFF2-40B4-BE49-F238E27FC236}">
              <a16:creationId xmlns="" xmlns:a16="http://schemas.microsoft.com/office/drawing/2014/main" id="{EE5633D6-B2D3-49C1-B109-8E50B8979570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32" name="Text Box 6">
          <a:extLst>
            <a:ext uri="{FF2B5EF4-FFF2-40B4-BE49-F238E27FC236}">
              <a16:creationId xmlns="" xmlns:a16="http://schemas.microsoft.com/office/drawing/2014/main" id="{89569167-1C64-4A76-9AA4-BC85D491BC54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33" name="Text Box 6">
          <a:extLst>
            <a:ext uri="{FF2B5EF4-FFF2-40B4-BE49-F238E27FC236}">
              <a16:creationId xmlns="" xmlns:a16="http://schemas.microsoft.com/office/drawing/2014/main" id="{8EF08302-C5F6-404B-873B-E55D979FB299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34" name="Text Box 6">
          <a:extLst>
            <a:ext uri="{FF2B5EF4-FFF2-40B4-BE49-F238E27FC236}">
              <a16:creationId xmlns="" xmlns:a16="http://schemas.microsoft.com/office/drawing/2014/main" id="{0A086FB8-C406-4E6E-83E3-F54425C356E7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35" name="Text Box 6">
          <a:extLst>
            <a:ext uri="{FF2B5EF4-FFF2-40B4-BE49-F238E27FC236}">
              <a16:creationId xmlns="" xmlns:a16="http://schemas.microsoft.com/office/drawing/2014/main" id="{F2B1C44F-09F6-4E45-89FA-DF846A292FB2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36" name="Text Box 6">
          <a:extLst>
            <a:ext uri="{FF2B5EF4-FFF2-40B4-BE49-F238E27FC236}">
              <a16:creationId xmlns="" xmlns:a16="http://schemas.microsoft.com/office/drawing/2014/main" id="{F0163878-F45C-4A02-84F2-6B36BE2F8D44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37" name="Text Box 6">
          <a:extLst>
            <a:ext uri="{FF2B5EF4-FFF2-40B4-BE49-F238E27FC236}">
              <a16:creationId xmlns="" xmlns:a16="http://schemas.microsoft.com/office/drawing/2014/main" id="{3FC832D6-CFA4-4E47-8A90-05B1F8FF15EA}"/>
            </a:ext>
          </a:extLst>
        </xdr:cNvPr>
        <xdr:cNvSpPr txBox="1">
          <a:spLocks noChangeArrowheads="1"/>
        </xdr:cNvSpPr>
      </xdr:nvSpPr>
      <xdr:spPr bwMode="auto">
        <a:xfrm>
          <a:off x="1416685" y="1804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38" name="Text Box 6">
          <a:extLst>
            <a:ext uri="{FF2B5EF4-FFF2-40B4-BE49-F238E27FC236}">
              <a16:creationId xmlns="" xmlns:a16="http://schemas.microsoft.com/office/drawing/2014/main" id="{3314455C-C4A2-477E-B714-64BB2E16B717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39" name="Text Box 6">
          <a:extLst>
            <a:ext uri="{FF2B5EF4-FFF2-40B4-BE49-F238E27FC236}">
              <a16:creationId xmlns="" xmlns:a16="http://schemas.microsoft.com/office/drawing/2014/main" id="{2641BBA5-110D-4E94-A5D3-68015140EE44}"/>
            </a:ext>
          </a:extLst>
        </xdr:cNvPr>
        <xdr:cNvSpPr txBox="1">
          <a:spLocks noChangeArrowheads="1"/>
        </xdr:cNvSpPr>
      </xdr:nvSpPr>
      <xdr:spPr bwMode="auto">
        <a:xfrm>
          <a:off x="1393825" y="1804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240" name="Text Box 6">
          <a:extLst>
            <a:ext uri="{FF2B5EF4-FFF2-40B4-BE49-F238E27FC236}">
              <a16:creationId xmlns="" xmlns:a16="http://schemas.microsoft.com/office/drawing/2014/main" id="{F03D7C7B-5BA9-4118-8026-5DDFE89CBDCB}"/>
            </a:ext>
          </a:extLst>
        </xdr:cNvPr>
        <xdr:cNvSpPr txBox="1">
          <a:spLocks noChangeArrowheads="1"/>
        </xdr:cNvSpPr>
      </xdr:nvSpPr>
      <xdr:spPr bwMode="auto">
        <a:xfrm>
          <a:off x="1454439" y="18041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41" name="Text Box 6">
          <a:extLst>
            <a:ext uri="{FF2B5EF4-FFF2-40B4-BE49-F238E27FC236}">
              <a16:creationId xmlns="" xmlns:a16="http://schemas.microsoft.com/office/drawing/2014/main" id="{10A0FB56-9E99-4859-8503-88D2F1955BB2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42" name="Text Box 6">
          <a:extLst>
            <a:ext uri="{FF2B5EF4-FFF2-40B4-BE49-F238E27FC236}">
              <a16:creationId xmlns="" xmlns:a16="http://schemas.microsoft.com/office/drawing/2014/main" id="{A9DACFB8-8378-43A4-9889-CCBDA8AA80FD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43" name="Text Box 6">
          <a:extLst>
            <a:ext uri="{FF2B5EF4-FFF2-40B4-BE49-F238E27FC236}">
              <a16:creationId xmlns="" xmlns:a16="http://schemas.microsoft.com/office/drawing/2014/main" id="{E50E093C-25CE-4D09-BFDA-B5BE417252B8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44" name="Text Box 6">
          <a:extLst>
            <a:ext uri="{FF2B5EF4-FFF2-40B4-BE49-F238E27FC236}">
              <a16:creationId xmlns="" xmlns:a16="http://schemas.microsoft.com/office/drawing/2014/main" id="{E1D124F1-BA03-4D19-BCB6-ED8866199CA4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45" name="Text Box 6">
          <a:extLst>
            <a:ext uri="{FF2B5EF4-FFF2-40B4-BE49-F238E27FC236}">
              <a16:creationId xmlns="" xmlns:a16="http://schemas.microsoft.com/office/drawing/2014/main" id="{745AA9A8-25B9-4D65-AF14-C2D5E8501CDE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246" name="Text Box 6">
          <a:extLst>
            <a:ext uri="{FF2B5EF4-FFF2-40B4-BE49-F238E27FC236}">
              <a16:creationId xmlns="" xmlns:a16="http://schemas.microsoft.com/office/drawing/2014/main" id="{4DF849DF-92D9-4ACA-9AC0-92B14481E948}"/>
            </a:ext>
          </a:extLst>
        </xdr:cNvPr>
        <xdr:cNvSpPr txBox="1">
          <a:spLocks noChangeArrowheads="1"/>
        </xdr:cNvSpPr>
      </xdr:nvSpPr>
      <xdr:spPr bwMode="auto">
        <a:xfrm>
          <a:off x="1454439" y="21851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47" name="Text Box 6">
          <a:extLst>
            <a:ext uri="{FF2B5EF4-FFF2-40B4-BE49-F238E27FC236}">
              <a16:creationId xmlns="" xmlns:a16="http://schemas.microsoft.com/office/drawing/2014/main" id="{AD7CD514-0793-4188-9905-FA739EB26D66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48" name="Text Box 6">
          <a:extLst>
            <a:ext uri="{FF2B5EF4-FFF2-40B4-BE49-F238E27FC236}">
              <a16:creationId xmlns="" xmlns:a16="http://schemas.microsoft.com/office/drawing/2014/main" id="{B8CAC83A-62AC-4163-A175-901443D5E808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49" name="Text Box 6">
          <a:extLst>
            <a:ext uri="{FF2B5EF4-FFF2-40B4-BE49-F238E27FC236}">
              <a16:creationId xmlns="" xmlns:a16="http://schemas.microsoft.com/office/drawing/2014/main" id="{2FAFB0E5-CBF4-457D-8298-9BBDCA19D622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250" name="Text Box 6">
          <a:extLst>
            <a:ext uri="{FF2B5EF4-FFF2-40B4-BE49-F238E27FC236}">
              <a16:creationId xmlns="" xmlns:a16="http://schemas.microsoft.com/office/drawing/2014/main" id="{DA63A3F5-AF60-4371-8D52-E289CFDC164D}"/>
            </a:ext>
          </a:extLst>
        </xdr:cNvPr>
        <xdr:cNvSpPr txBox="1">
          <a:spLocks noChangeArrowheads="1"/>
        </xdr:cNvSpPr>
      </xdr:nvSpPr>
      <xdr:spPr bwMode="auto">
        <a:xfrm>
          <a:off x="1454439" y="21851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51" name="Text Box 6">
          <a:extLst>
            <a:ext uri="{FF2B5EF4-FFF2-40B4-BE49-F238E27FC236}">
              <a16:creationId xmlns="" xmlns:a16="http://schemas.microsoft.com/office/drawing/2014/main" id="{97E8CE72-ADCE-4652-90B5-D087CDD1A8BE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52" name="Text Box 6">
          <a:extLst>
            <a:ext uri="{FF2B5EF4-FFF2-40B4-BE49-F238E27FC236}">
              <a16:creationId xmlns="" xmlns:a16="http://schemas.microsoft.com/office/drawing/2014/main" id="{65FA2F68-37DC-4DD0-8796-D413C89E99F3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53" name="Text Box 6">
          <a:extLst>
            <a:ext uri="{FF2B5EF4-FFF2-40B4-BE49-F238E27FC236}">
              <a16:creationId xmlns="" xmlns:a16="http://schemas.microsoft.com/office/drawing/2014/main" id="{A62CDD94-29FC-4BF3-8DB6-6AA0F7922CF4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54" name="Text Box 6">
          <a:extLst>
            <a:ext uri="{FF2B5EF4-FFF2-40B4-BE49-F238E27FC236}">
              <a16:creationId xmlns="" xmlns:a16="http://schemas.microsoft.com/office/drawing/2014/main" id="{88EB555E-665D-420E-9162-99E3408B2CDE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55" name="Text Box 6">
          <a:extLst>
            <a:ext uri="{FF2B5EF4-FFF2-40B4-BE49-F238E27FC236}">
              <a16:creationId xmlns="" xmlns:a16="http://schemas.microsoft.com/office/drawing/2014/main" id="{B347DC80-AFDA-4F02-A482-E37C435F76A1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56" name="Text Box 6">
          <a:extLst>
            <a:ext uri="{FF2B5EF4-FFF2-40B4-BE49-F238E27FC236}">
              <a16:creationId xmlns="" xmlns:a16="http://schemas.microsoft.com/office/drawing/2014/main" id="{163983DD-6F5C-41AA-9CD3-9ED887AF99F9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57" name="Text Box 6">
          <a:extLst>
            <a:ext uri="{FF2B5EF4-FFF2-40B4-BE49-F238E27FC236}">
              <a16:creationId xmlns="" xmlns:a16="http://schemas.microsoft.com/office/drawing/2014/main" id="{59C80F4A-9F43-421D-B19B-548ED0B2BA70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58" name="Text Box 6">
          <a:extLst>
            <a:ext uri="{FF2B5EF4-FFF2-40B4-BE49-F238E27FC236}">
              <a16:creationId xmlns="" xmlns:a16="http://schemas.microsoft.com/office/drawing/2014/main" id="{81B37009-84D7-404B-937D-B8951429B941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59" name="Text Box 6">
          <a:extLst>
            <a:ext uri="{FF2B5EF4-FFF2-40B4-BE49-F238E27FC236}">
              <a16:creationId xmlns="" xmlns:a16="http://schemas.microsoft.com/office/drawing/2014/main" id="{788096A5-89EE-40EB-B29F-81E020F2FA4D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60" name="Text Box 6">
          <a:extLst>
            <a:ext uri="{FF2B5EF4-FFF2-40B4-BE49-F238E27FC236}">
              <a16:creationId xmlns="" xmlns:a16="http://schemas.microsoft.com/office/drawing/2014/main" id="{CB3BE322-5606-44D2-A320-4BC9308AD8AA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61" name="Text Box 6">
          <a:extLst>
            <a:ext uri="{FF2B5EF4-FFF2-40B4-BE49-F238E27FC236}">
              <a16:creationId xmlns="" xmlns:a16="http://schemas.microsoft.com/office/drawing/2014/main" id="{36086A2D-9E53-4464-AFAD-921FAC0D4EF8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62" name="Text Box 6">
          <a:extLst>
            <a:ext uri="{FF2B5EF4-FFF2-40B4-BE49-F238E27FC236}">
              <a16:creationId xmlns="" xmlns:a16="http://schemas.microsoft.com/office/drawing/2014/main" id="{878FC799-FDA1-4146-B131-C00160CF4BBF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63" name="Text Box 6">
          <a:extLst>
            <a:ext uri="{FF2B5EF4-FFF2-40B4-BE49-F238E27FC236}">
              <a16:creationId xmlns="" xmlns:a16="http://schemas.microsoft.com/office/drawing/2014/main" id="{141ABCC7-A923-4035-A359-0BDCC10D7585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64" name="Text Box 6">
          <a:extLst>
            <a:ext uri="{FF2B5EF4-FFF2-40B4-BE49-F238E27FC236}">
              <a16:creationId xmlns="" xmlns:a16="http://schemas.microsoft.com/office/drawing/2014/main" id="{0757ACB2-5F2A-46E3-BFD1-37A99F339841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65" name="Text Box 6">
          <a:extLst>
            <a:ext uri="{FF2B5EF4-FFF2-40B4-BE49-F238E27FC236}">
              <a16:creationId xmlns="" xmlns:a16="http://schemas.microsoft.com/office/drawing/2014/main" id="{67EC391E-7FFD-4503-88E5-AFBB92CBF8DC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66" name="Text Box 6">
          <a:extLst>
            <a:ext uri="{FF2B5EF4-FFF2-40B4-BE49-F238E27FC236}">
              <a16:creationId xmlns="" xmlns:a16="http://schemas.microsoft.com/office/drawing/2014/main" id="{74B35817-CBD0-4B7C-80BC-56240E4EB6D9}"/>
            </a:ext>
          </a:extLst>
        </xdr:cNvPr>
        <xdr:cNvSpPr txBox="1">
          <a:spLocks noChangeArrowheads="1"/>
        </xdr:cNvSpPr>
      </xdr:nvSpPr>
      <xdr:spPr bwMode="auto">
        <a:xfrm>
          <a:off x="1393825" y="21851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67" name="Text Box 6">
          <a:extLst>
            <a:ext uri="{FF2B5EF4-FFF2-40B4-BE49-F238E27FC236}">
              <a16:creationId xmlns="" xmlns:a16="http://schemas.microsoft.com/office/drawing/2014/main" id="{CC5E310B-F54F-49F4-B38F-A31EA079DFB0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68" name="Text Box 6">
          <a:extLst>
            <a:ext uri="{FF2B5EF4-FFF2-40B4-BE49-F238E27FC236}">
              <a16:creationId xmlns="" xmlns:a16="http://schemas.microsoft.com/office/drawing/2014/main" id="{7A4D4306-625A-4161-9CF6-7CA9F64DB5AA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69" name="Text Box 6">
          <a:extLst>
            <a:ext uri="{FF2B5EF4-FFF2-40B4-BE49-F238E27FC236}">
              <a16:creationId xmlns="" xmlns:a16="http://schemas.microsoft.com/office/drawing/2014/main" id="{90388C48-A8A2-4CC2-B19A-AF663629F538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70" name="Text Box 6">
          <a:extLst>
            <a:ext uri="{FF2B5EF4-FFF2-40B4-BE49-F238E27FC236}">
              <a16:creationId xmlns="" xmlns:a16="http://schemas.microsoft.com/office/drawing/2014/main" id="{7BE7CA89-C14A-456D-A4BB-23EFFC866756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71" name="Text Box 6">
          <a:extLst>
            <a:ext uri="{FF2B5EF4-FFF2-40B4-BE49-F238E27FC236}">
              <a16:creationId xmlns="" xmlns:a16="http://schemas.microsoft.com/office/drawing/2014/main" id="{7E1A6BD1-BAB4-4555-B950-0E93DD671C09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72" name="Text Box 6">
          <a:extLst>
            <a:ext uri="{FF2B5EF4-FFF2-40B4-BE49-F238E27FC236}">
              <a16:creationId xmlns="" xmlns:a16="http://schemas.microsoft.com/office/drawing/2014/main" id="{0CBAA8E0-FE63-4555-ACE7-F29E7BB3EFE2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73" name="Text Box 6">
          <a:extLst>
            <a:ext uri="{FF2B5EF4-FFF2-40B4-BE49-F238E27FC236}">
              <a16:creationId xmlns="" xmlns:a16="http://schemas.microsoft.com/office/drawing/2014/main" id="{7EC7E93C-287E-4E55-B12E-C967A5460686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74" name="Text Box 6">
          <a:extLst>
            <a:ext uri="{FF2B5EF4-FFF2-40B4-BE49-F238E27FC236}">
              <a16:creationId xmlns="" xmlns:a16="http://schemas.microsoft.com/office/drawing/2014/main" id="{EEB74D25-8B7B-4F31-8B01-11921510B0CB}"/>
            </a:ext>
          </a:extLst>
        </xdr:cNvPr>
        <xdr:cNvSpPr txBox="1">
          <a:spLocks noChangeArrowheads="1"/>
        </xdr:cNvSpPr>
      </xdr:nvSpPr>
      <xdr:spPr bwMode="auto">
        <a:xfrm>
          <a:off x="1416685" y="21851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75" name="Text Box 6">
          <a:extLst>
            <a:ext uri="{FF2B5EF4-FFF2-40B4-BE49-F238E27FC236}">
              <a16:creationId xmlns="" xmlns:a16="http://schemas.microsoft.com/office/drawing/2014/main" id="{3F02D696-FFD8-4AC5-B2D1-3CB491D05C4F}"/>
            </a:ext>
          </a:extLst>
        </xdr:cNvPr>
        <xdr:cNvSpPr txBox="1">
          <a:spLocks noChangeArrowheads="1"/>
        </xdr:cNvSpPr>
      </xdr:nvSpPr>
      <xdr:spPr bwMode="auto">
        <a:xfrm>
          <a:off x="1403985" y="142684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76" name="Text Box 6">
          <a:extLst>
            <a:ext uri="{FF2B5EF4-FFF2-40B4-BE49-F238E27FC236}">
              <a16:creationId xmlns="" xmlns:a16="http://schemas.microsoft.com/office/drawing/2014/main" id="{674E12BF-1883-418D-A5DC-C6C1A882CF91}"/>
            </a:ext>
          </a:extLst>
        </xdr:cNvPr>
        <xdr:cNvSpPr txBox="1">
          <a:spLocks noChangeArrowheads="1"/>
        </xdr:cNvSpPr>
      </xdr:nvSpPr>
      <xdr:spPr bwMode="auto">
        <a:xfrm>
          <a:off x="1403985" y="142684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77" name="Text Box 6">
          <a:extLst>
            <a:ext uri="{FF2B5EF4-FFF2-40B4-BE49-F238E27FC236}">
              <a16:creationId xmlns="" xmlns:a16="http://schemas.microsoft.com/office/drawing/2014/main" id="{BD831996-8699-44E2-A8BA-E78F7711BB47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78" name="Text Box 6">
          <a:extLst>
            <a:ext uri="{FF2B5EF4-FFF2-40B4-BE49-F238E27FC236}">
              <a16:creationId xmlns="" xmlns:a16="http://schemas.microsoft.com/office/drawing/2014/main" id="{FB27E479-BCA9-4C02-A7A3-E17E4FE7A5EA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79" name="Text Box 6">
          <a:extLst>
            <a:ext uri="{FF2B5EF4-FFF2-40B4-BE49-F238E27FC236}">
              <a16:creationId xmlns="" xmlns:a16="http://schemas.microsoft.com/office/drawing/2014/main" id="{07EA494A-A6DE-4742-A2BA-8B96C72FC90D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80" name="Text Box 6">
          <a:extLst>
            <a:ext uri="{FF2B5EF4-FFF2-40B4-BE49-F238E27FC236}">
              <a16:creationId xmlns="" xmlns:a16="http://schemas.microsoft.com/office/drawing/2014/main" id="{ABB21FE5-3DCE-4DBE-A37E-C05EBFF0A118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81" name="Text Box 6">
          <a:extLst>
            <a:ext uri="{FF2B5EF4-FFF2-40B4-BE49-F238E27FC236}">
              <a16:creationId xmlns="" xmlns:a16="http://schemas.microsoft.com/office/drawing/2014/main" id="{31547578-0980-42DD-BEB7-ABDC58E80F44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282" name="Text Box 6">
          <a:extLst>
            <a:ext uri="{FF2B5EF4-FFF2-40B4-BE49-F238E27FC236}">
              <a16:creationId xmlns="" xmlns:a16="http://schemas.microsoft.com/office/drawing/2014/main" id="{680675D1-163F-4A51-B093-D83D7042CFDD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83" name="Text Box 6">
          <a:extLst>
            <a:ext uri="{FF2B5EF4-FFF2-40B4-BE49-F238E27FC236}">
              <a16:creationId xmlns="" xmlns:a16="http://schemas.microsoft.com/office/drawing/2014/main" id="{F854E681-F426-4743-A59E-217D0B2FF010}"/>
            </a:ext>
          </a:extLst>
        </xdr:cNvPr>
        <xdr:cNvSpPr txBox="1">
          <a:spLocks noChangeArrowheads="1"/>
        </xdr:cNvSpPr>
      </xdr:nvSpPr>
      <xdr:spPr bwMode="auto">
        <a:xfrm>
          <a:off x="1381125" y="1443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84" name="Text Box 6">
          <a:extLst>
            <a:ext uri="{FF2B5EF4-FFF2-40B4-BE49-F238E27FC236}">
              <a16:creationId xmlns="" xmlns:a16="http://schemas.microsoft.com/office/drawing/2014/main" id="{FA36AF91-851D-4F7A-BBA7-ECA5C8320F93}"/>
            </a:ext>
          </a:extLst>
        </xdr:cNvPr>
        <xdr:cNvSpPr txBox="1">
          <a:spLocks noChangeArrowheads="1"/>
        </xdr:cNvSpPr>
      </xdr:nvSpPr>
      <xdr:spPr bwMode="auto">
        <a:xfrm>
          <a:off x="1381125" y="1443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285" name="Text Box 6">
          <a:extLst>
            <a:ext uri="{FF2B5EF4-FFF2-40B4-BE49-F238E27FC236}">
              <a16:creationId xmlns="" xmlns:a16="http://schemas.microsoft.com/office/drawing/2014/main" id="{B253CC63-F083-4E59-AFBF-99F14A2A0E46}"/>
            </a:ext>
          </a:extLst>
        </xdr:cNvPr>
        <xdr:cNvSpPr txBox="1">
          <a:spLocks noChangeArrowheads="1"/>
        </xdr:cNvSpPr>
      </xdr:nvSpPr>
      <xdr:spPr bwMode="auto">
        <a:xfrm>
          <a:off x="1441739" y="144303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86" name="Text Box 6">
          <a:extLst>
            <a:ext uri="{FF2B5EF4-FFF2-40B4-BE49-F238E27FC236}">
              <a16:creationId xmlns="" xmlns:a16="http://schemas.microsoft.com/office/drawing/2014/main" id="{7858378A-8B2C-4854-AEF6-80CD0F204AB6}"/>
            </a:ext>
          </a:extLst>
        </xdr:cNvPr>
        <xdr:cNvSpPr txBox="1">
          <a:spLocks noChangeArrowheads="1"/>
        </xdr:cNvSpPr>
      </xdr:nvSpPr>
      <xdr:spPr bwMode="auto">
        <a:xfrm>
          <a:off x="1381125" y="1443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87" name="Text Box 6">
          <a:extLst>
            <a:ext uri="{FF2B5EF4-FFF2-40B4-BE49-F238E27FC236}">
              <a16:creationId xmlns="" xmlns:a16="http://schemas.microsoft.com/office/drawing/2014/main" id="{AAF2A5C9-164B-4695-A857-E6D37AFFF444}"/>
            </a:ext>
          </a:extLst>
        </xdr:cNvPr>
        <xdr:cNvSpPr txBox="1">
          <a:spLocks noChangeArrowheads="1"/>
        </xdr:cNvSpPr>
      </xdr:nvSpPr>
      <xdr:spPr bwMode="auto">
        <a:xfrm>
          <a:off x="1381125" y="1443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88" name="Text Box 6">
          <a:extLst>
            <a:ext uri="{FF2B5EF4-FFF2-40B4-BE49-F238E27FC236}">
              <a16:creationId xmlns="" xmlns:a16="http://schemas.microsoft.com/office/drawing/2014/main" id="{3E2A1C0A-E89A-46EB-BEAB-F1DAB35143FF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289" name="Text Box 6">
          <a:extLst>
            <a:ext uri="{FF2B5EF4-FFF2-40B4-BE49-F238E27FC236}">
              <a16:creationId xmlns="" xmlns:a16="http://schemas.microsoft.com/office/drawing/2014/main" id="{71D432B0-A6F2-4DA0-8F2F-C02BB7869341}"/>
            </a:ext>
          </a:extLst>
        </xdr:cNvPr>
        <xdr:cNvSpPr txBox="1">
          <a:spLocks noChangeArrowheads="1"/>
        </xdr:cNvSpPr>
      </xdr:nvSpPr>
      <xdr:spPr bwMode="auto">
        <a:xfrm>
          <a:off x="1441739" y="144303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90" name="Text Box 6">
          <a:extLst>
            <a:ext uri="{FF2B5EF4-FFF2-40B4-BE49-F238E27FC236}">
              <a16:creationId xmlns="" xmlns:a16="http://schemas.microsoft.com/office/drawing/2014/main" id="{2D7C3899-94E0-4FDE-B269-DF8E18869D92}"/>
            </a:ext>
          </a:extLst>
        </xdr:cNvPr>
        <xdr:cNvSpPr txBox="1">
          <a:spLocks noChangeArrowheads="1"/>
        </xdr:cNvSpPr>
      </xdr:nvSpPr>
      <xdr:spPr bwMode="auto">
        <a:xfrm>
          <a:off x="1381125" y="14268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91" name="Text Box 6">
          <a:extLst>
            <a:ext uri="{FF2B5EF4-FFF2-40B4-BE49-F238E27FC236}">
              <a16:creationId xmlns="" xmlns:a16="http://schemas.microsoft.com/office/drawing/2014/main" id="{BA6F7C26-03CC-4F58-B7E1-F96A126DFECF}"/>
            </a:ext>
          </a:extLst>
        </xdr:cNvPr>
        <xdr:cNvSpPr txBox="1">
          <a:spLocks noChangeArrowheads="1"/>
        </xdr:cNvSpPr>
      </xdr:nvSpPr>
      <xdr:spPr bwMode="auto">
        <a:xfrm>
          <a:off x="1381125" y="14268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92" name="Text Box 6">
          <a:extLst>
            <a:ext uri="{FF2B5EF4-FFF2-40B4-BE49-F238E27FC236}">
              <a16:creationId xmlns="" xmlns:a16="http://schemas.microsoft.com/office/drawing/2014/main" id="{F42E5E28-551D-4E81-81B4-04FE46402C42}"/>
            </a:ext>
          </a:extLst>
        </xdr:cNvPr>
        <xdr:cNvSpPr txBox="1">
          <a:spLocks noChangeArrowheads="1"/>
        </xdr:cNvSpPr>
      </xdr:nvSpPr>
      <xdr:spPr bwMode="auto">
        <a:xfrm>
          <a:off x="1403985" y="142684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93" name="Text Box 6">
          <a:extLst>
            <a:ext uri="{FF2B5EF4-FFF2-40B4-BE49-F238E27FC236}">
              <a16:creationId xmlns="" xmlns:a16="http://schemas.microsoft.com/office/drawing/2014/main" id="{04D0E438-FF94-4564-BF28-70C20771D365}"/>
            </a:ext>
          </a:extLst>
        </xdr:cNvPr>
        <xdr:cNvSpPr txBox="1">
          <a:spLocks noChangeArrowheads="1"/>
        </xdr:cNvSpPr>
      </xdr:nvSpPr>
      <xdr:spPr bwMode="auto">
        <a:xfrm>
          <a:off x="1381125" y="14268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94" name="Text Box 6">
          <a:extLst>
            <a:ext uri="{FF2B5EF4-FFF2-40B4-BE49-F238E27FC236}">
              <a16:creationId xmlns="" xmlns:a16="http://schemas.microsoft.com/office/drawing/2014/main" id="{A9BDFC9D-037B-4CEB-9D19-6A1D6ABCB094}"/>
            </a:ext>
          </a:extLst>
        </xdr:cNvPr>
        <xdr:cNvSpPr txBox="1">
          <a:spLocks noChangeArrowheads="1"/>
        </xdr:cNvSpPr>
      </xdr:nvSpPr>
      <xdr:spPr bwMode="auto">
        <a:xfrm>
          <a:off x="1381125" y="14268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95" name="Text Box 6">
          <a:extLst>
            <a:ext uri="{FF2B5EF4-FFF2-40B4-BE49-F238E27FC236}">
              <a16:creationId xmlns="" xmlns:a16="http://schemas.microsoft.com/office/drawing/2014/main" id="{6728F293-8D7A-485B-B0EF-A6A49C59E884}"/>
            </a:ext>
          </a:extLst>
        </xdr:cNvPr>
        <xdr:cNvSpPr txBox="1">
          <a:spLocks noChangeArrowheads="1"/>
        </xdr:cNvSpPr>
      </xdr:nvSpPr>
      <xdr:spPr bwMode="auto">
        <a:xfrm>
          <a:off x="1403985" y="142684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296" name="Text Box 6">
          <a:extLst>
            <a:ext uri="{FF2B5EF4-FFF2-40B4-BE49-F238E27FC236}">
              <a16:creationId xmlns="" xmlns:a16="http://schemas.microsoft.com/office/drawing/2014/main" id="{34570FA7-E352-464C-A233-40B8B4358FA4}"/>
            </a:ext>
          </a:extLst>
        </xdr:cNvPr>
        <xdr:cNvSpPr txBox="1">
          <a:spLocks noChangeArrowheads="1"/>
        </xdr:cNvSpPr>
      </xdr:nvSpPr>
      <xdr:spPr bwMode="auto">
        <a:xfrm>
          <a:off x="1403985" y="142684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97" name="Text Box 6">
          <a:extLst>
            <a:ext uri="{FF2B5EF4-FFF2-40B4-BE49-F238E27FC236}">
              <a16:creationId xmlns="" xmlns:a16="http://schemas.microsoft.com/office/drawing/2014/main" id="{D56BD31E-0785-4181-815C-D7CCC683F599}"/>
            </a:ext>
          </a:extLst>
        </xdr:cNvPr>
        <xdr:cNvSpPr txBox="1">
          <a:spLocks noChangeArrowheads="1"/>
        </xdr:cNvSpPr>
      </xdr:nvSpPr>
      <xdr:spPr bwMode="auto">
        <a:xfrm>
          <a:off x="1381125" y="1443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298" name="Text Box 6">
          <a:extLst>
            <a:ext uri="{FF2B5EF4-FFF2-40B4-BE49-F238E27FC236}">
              <a16:creationId xmlns="" xmlns:a16="http://schemas.microsoft.com/office/drawing/2014/main" id="{CF042098-540D-4531-9F6F-4571BC7F3ABE}"/>
            </a:ext>
          </a:extLst>
        </xdr:cNvPr>
        <xdr:cNvSpPr txBox="1">
          <a:spLocks noChangeArrowheads="1"/>
        </xdr:cNvSpPr>
      </xdr:nvSpPr>
      <xdr:spPr bwMode="auto">
        <a:xfrm>
          <a:off x="1381125" y="1443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299" name="Text Box 6">
          <a:extLst>
            <a:ext uri="{FF2B5EF4-FFF2-40B4-BE49-F238E27FC236}">
              <a16:creationId xmlns="" xmlns:a16="http://schemas.microsoft.com/office/drawing/2014/main" id="{B17EE3B9-BD71-4600-87E0-D6791CEB8511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00" name="Text Box 6">
          <a:extLst>
            <a:ext uri="{FF2B5EF4-FFF2-40B4-BE49-F238E27FC236}">
              <a16:creationId xmlns="" xmlns:a16="http://schemas.microsoft.com/office/drawing/2014/main" id="{506A373F-0039-4B57-A59C-50D03BACF1B5}"/>
            </a:ext>
          </a:extLst>
        </xdr:cNvPr>
        <xdr:cNvSpPr txBox="1">
          <a:spLocks noChangeArrowheads="1"/>
        </xdr:cNvSpPr>
      </xdr:nvSpPr>
      <xdr:spPr bwMode="auto">
        <a:xfrm>
          <a:off x="1381125" y="1443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01" name="Text Box 6">
          <a:extLst>
            <a:ext uri="{FF2B5EF4-FFF2-40B4-BE49-F238E27FC236}">
              <a16:creationId xmlns="" xmlns:a16="http://schemas.microsoft.com/office/drawing/2014/main" id="{5B0F0066-6BF9-4E7D-99C9-D4505DEFF771}"/>
            </a:ext>
          </a:extLst>
        </xdr:cNvPr>
        <xdr:cNvSpPr txBox="1">
          <a:spLocks noChangeArrowheads="1"/>
        </xdr:cNvSpPr>
      </xdr:nvSpPr>
      <xdr:spPr bwMode="auto">
        <a:xfrm>
          <a:off x="1381125" y="1443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302" name="Text Box 6">
          <a:extLst>
            <a:ext uri="{FF2B5EF4-FFF2-40B4-BE49-F238E27FC236}">
              <a16:creationId xmlns="" xmlns:a16="http://schemas.microsoft.com/office/drawing/2014/main" id="{51DC3ADA-E929-4E83-856F-005E5245C565}"/>
            </a:ext>
          </a:extLst>
        </xdr:cNvPr>
        <xdr:cNvSpPr txBox="1">
          <a:spLocks noChangeArrowheads="1"/>
        </xdr:cNvSpPr>
      </xdr:nvSpPr>
      <xdr:spPr bwMode="auto">
        <a:xfrm>
          <a:off x="1403985" y="144303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03" name="Text Box 6">
          <a:extLst>
            <a:ext uri="{FF2B5EF4-FFF2-40B4-BE49-F238E27FC236}">
              <a16:creationId xmlns="" xmlns:a16="http://schemas.microsoft.com/office/drawing/2014/main" id="{DF2C54F8-35D2-429F-B946-CAB4203F3B62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304" name="Text Box 6">
          <a:extLst>
            <a:ext uri="{FF2B5EF4-FFF2-40B4-BE49-F238E27FC236}">
              <a16:creationId xmlns="" xmlns:a16="http://schemas.microsoft.com/office/drawing/2014/main" id="{72DC5BF4-F3B4-47C9-B49A-AEF8052228B4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05" name="Text Box 6">
          <a:extLst>
            <a:ext uri="{FF2B5EF4-FFF2-40B4-BE49-F238E27FC236}">
              <a16:creationId xmlns="" xmlns:a16="http://schemas.microsoft.com/office/drawing/2014/main" id="{BBFEDD7F-18AC-4FC3-BD5E-DB038FE2E7BD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06" name="Text Box 6">
          <a:extLst>
            <a:ext uri="{FF2B5EF4-FFF2-40B4-BE49-F238E27FC236}">
              <a16:creationId xmlns="" xmlns:a16="http://schemas.microsoft.com/office/drawing/2014/main" id="{91A4AE91-BF64-4BBB-B125-017A3C2EDB36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307" name="Text Box 6">
          <a:extLst>
            <a:ext uri="{FF2B5EF4-FFF2-40B4-BE49-F238E27FC236}">
              <a16:creationId xmlns="" xmlns:a16="http://schemas.microsoft.com/office/drawing/2014/main" id="{B71AD9DA-B434-4973-B409-B7DF293D9307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308" name="Text Box 6">
          <a:extLst>
            <a:ext uri="{FF2B5EF4-FFF2-40B4-BE49-F238E27FC236}">
              <a16:creationId xmlns="" xmlns:a16="http://schemas.microsoft.com/office/drawing/2014/main" id="{4AA79480-AD1A-4B70-8DA5-BB0848545848}"/>
            </a:ext>
          </a:extLst>
        </xdr:cNvPr>
        <xdr:cNvSpPr txBox="1">
          <a:spLocks noChangeArrowheads="1"/>
        </xdr:cNvSpPr>
      </xdr:nvSpPr>
      <xdr:spPr bwMode="auto">
        <a:xfrm>
          <a:off x="1454439" y="243284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09" name="Text Box 6">
          <a:extLst>
            <a:ext uri="{FF2B5EF4-FFF2-40B4-BE49-F238E27FC236}">
              <a16:creationId xmlns="" xmlns:a16="http://schemas.microsoft.com/office/drawing/2014/main" id="{494DB0E7-3F5B-4375-A548-EB7B8BD01011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10" name="Text Box 6">
          <a:extLst>
            <a:ext uri="{FF2B5EF4-FFF2-40B4-BE49-F238E27FC236}">
              <a16:creationId xmlns="" xmlns:a16="http://schemas.microsoft.com/office/drawing/2014/main" id="{9712EB14-1BDF-4F3C-92F7-BF0D2FBB8B11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311" name="Text Box 6">
          <a:extLst>
            <a:ext uri="{FF2B5EF4-FFF2-40B4-BE49-F238E27FC236}">
              <a16:creationId xmlns="" xmlns:a16="http://schemas.microsoft.com/office/drawing/2014/main" id="{C649F9DF-7E31-41C9-A151-738748E9C5E3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312" name="Text Box 6">
          <a:extLst>
            <a:ext uri="{FF2B5EF4-FFF2-40B4-BE49-F238E27FC236}">
              <a16:creationId xmlns="" xmlns:a16="http://schemas.microsoft.com/office/drawing/2014/main" id="{C94DA835-EB7A-4BC5-9E3F-BBE12B0814F3}"/>
            </a:ext>
          </a:extLst>
        </xdr:cNvPr>
        <xdr:cNvSpPr txBox="1">
          <a:spLocks noChangeArrowheads="1"/>
        </xdr:cNvSpPr>
      </xdr:nvSpPr>
      <xdr:spPr bwMode="auto">
        <a:xfrm>
          <a:off x="1454439" y="243284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13" name="Text Box 6">
          <a:extLst>
            <a:ext uri="{FF2B5EF4-FFF2-40B4-BE49-F238E27FC236}">
              <a16:creationId xmlns="" xmlns:a16="http://schemas.microsoft.com/office/drawing/2014/main" id="{39B0015A-A89D-4410-A990-137D2AEDF62A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314" name="Text Box 6">
          <a:extLst>
            <a:ext uri="{FF2B5EF4-FFF2-40B4-BE49-F238E27FC236}">
              <a16:creationId xmlns="" xmlns:a16="http://schemas.microsoft.com/office/drawing/2014/main" id="{C6100EFA-38F5-40ED-B33E-9814BCF03242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15" name="Text Box 6">
          <a:extLst>
            <a:ext uri="{FF2B5EF4-FFF2-40B4-BE49-F238E27FC236}">
              <a16:creationId xmlns="" xmlns:a16="http://schemas.microsoft.com/office/drawing/2014/main" id="{E9296B0B-A763-4A87-8908-7636166338CF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316" name="Text Box 6">
          <a:extLst>
            <a:ext uri="{FF2B5EF4-FFF2-40B4-BE49-F238E27FC236}">
              <a16:creationId xmlns="" xmlns:a16="http://schemas.microsoft.com/office/drawing/2014/main" id="{A813ACE9-FB57-41E1-8015-FBC78D498C8E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17" name="Text Box 6">
          <a:extLst>
            <a:ext uri="{FF2B5EF4-FFF2-40B4-BE49-F238E27FC236}">
              <a16:creationId xmlns="" xmlns:a16="http://schemas.microsoft.com/office/drawing/2014/main" id="{2A1521F8-1FFA-45E7-BABC-FDF370C19FEB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18" name="Text Box 6">
          <a:extLst>
            <a:ext uri="{FF2B5EF4-FFF2-40B4-BE49-F238E27FC236}">
              <a16:creationId xmlns="" xmlns:a16="http://schemas.microsoft.com/office/drawing/2014/main" id="{FDBD2E66-F4FF-4F79-AAEE-7E2D6ABC3847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319" name="Text Box 6">
          <a:extLst>
            <a:ext uri="{FF2B5EF4-FFF2-40B4-BE49-F238E27FC236}">
              <a16:creationId xmlns="" xmlns:a16="http://schemas.microsoft.com/office/drawing/2014/main" id="{B220B07B-D426-4EC1-A37A-94736A42AC1B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20" name="Text Box 6">
          <a:extLst>
            <a:ext uri="{FF2B5EF4-FFF2-40B4-BE49-F238E27FC236}">
              <a16:creationId xmlns="" xmlns:a16="http://schemas.microsoft.com/office/drawing/2014/main" id="{A06024DE-2E44-4BC3-9878-CCB3A3B5AFB6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21" name="Text Box 6">
          <a:extLst>
            <a:ext uri="{FF2B5EF4-FFF2-40B4-BE49-F238E27FC236}">
              <a16:creationId xmlns="" xmlns:a16="http://schemas.microsoft.com/office/drawing/2014/main" id="{04FB5C72-BDA7-4710-BCF7-07C331A3D5A4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322" name="Text Box 6">
          <a:extLst>
            <a:ext uri="{FF2B5EF4-FFF2-40B4-BE49-F238E27FC236}">
              <a16:creationId xmlns="" xmlns:a16="http://schemas.microsoft.com/office/drawing/2014/main" id="{EECF5C90-B4C4-489F-BC00-279D1634DE86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23" name="Text Box 6">
          <a:extLst>
            <a:ext uri="{FF2B5EF4-FFF2-40B4-BE49-F238E27FC236}">
              <a16:creationId xmlns="" xmlns:a16="http://schemas.microsoft.com/office/drawing/2014/main" id="{66D9A5F9-D5F8-4969-A818-A8CBECB162DA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24" name="Text Box 6">
          <a:extLst>
            <a:ext uri="{FF2B5EF4-FFF2-40B4-BE49-F238E27FC236}">
              <a16:creationId xmlns="" xmlns:a16="http://schemas.microsoft.com/office/drawing/2014/main" id="{A9A163A7-5266-4C5E-832D-1F44CABCDBCE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25" name="Text Box 6">
          <a:extLst>
            <a:ext uri="{FF2B5EF4-FFF2-40B4-BE49-F238E27FC236}">
              <a16:creationId xmlns="" xmlns:a16="http://schemas.microsoft.com/office/drawing/2014/main" id="{42FBFA8D-6F5B-4B75-AFC7-CA34DC7623DD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326" name="Text Box 6">
          <a:extLst>
            <a:ext uri="{FF2B5EF4-FFF2-40B4-BE49-F238E27FC236}">
              <a16:creationId xmlns="" xmlns:a16="http://schemas.microsoft.com/office/drawing/2014/main" id="{AFD35A98-1B94-41AE-9A0A-A777FBA66774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27" name="Text Box 6">
          <a:extLst>
            <a:ext uri="{FF2B5EF4-FFF2-40B4-BE49-F238E27FC236}">
              <a16:creationId xmlns="" xmlns:a16="http://schemas.microsoft.com/office/drawing/2014/main" id="{C3101726-9F37-4B03-8AA5-C105D1E75B71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28" name="Text Box 6">
          <a:extLst>
            <a:ext uri="{FF2B5EF4-FFF2-40B4-BE49-F238E27FC236}">
              <a16:creationId xmlns="" xmlns:a16="http://schemas.microsoft.com/office/drawing/2014/main" id="{DE881CF5-9710-401C-B44A-4A56711B9AC7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329" name="Text Box 6">
          <a:extLst>
            <a:ext uri="{FF2B5EF4-FFF2-40B4-BE49-F238E27FC236}">
              <a16:creationId xmlns="" xmlns:a16="http://schemas.microsoft.com/office/drawing/2014/main" id="{86B6BAA0-DF96-4663-8FEB-A186CD90D86B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30" name="Text Box 6">
          <a:extLst>
            <a:ext uri="{FF2B5EF4-FFF2-40B4-BE49-F238E27FC236}">
              <a16:creationId xmlns="" xmlns:a16="http://schemas.microsoft.com/office/drawing/2014/main" id="{0E1ECA8C-790A-44A3-894A-096EC8DE3F88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331" name="Text Box 6">
          <a:extLst>
            <a:ext uri="{FF2B5EF4-FFF2-40B4-BE49-F238E27FC236}">
              <a16:creationId xmlns="" xmlns:a16="http://schemas.microsoft.com/office/drawing/2014/main" id="{84BB7919-AC9D-4CCE-BD27-18AF6A4F58EF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32" name="Text Box 6">
          <a:extLst>
            <a:ext uri="{FF2B5EF4-FFF2-40B4-BE49-F238E27FC236}">
              <a16:creationId xmlns="" xmlns:a16="http://schemas.microsoft.com/office/drawing/2014/main" id="{B210C314-2188-4A5C-8EA8-5ACD4FEE1CEF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333" name="Text Box 6">
          <a:extLst>
            <a:ext uri="{FF2B5EF4-FFF2-40B4-BE49-F238E27FC236}">
              <a16:creationId xmlns="" xmlns:a16="http://schemas.microsoft.com/office/drawing/2014/main" id="{4CFB5F64-13C2-477A-8F61-3950B97C0DD0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34" name="Text Box 6">
          <a:extLst>
            <a:ext uri="{FF2B5EF4-FFF2-40B4-BE49-F238E27FC236}">
              <a16:creationId xmlns="" xmlns:a16="http://schemas.microsoft.com/office/drawing/2014/main" id="{ADDD54D1-C0A1-4D47-AE32-1757B9B1C244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335" name="Text Box 6">
          <a:extLst>
            <a:ext uri="{FF2B5EF4-FFF2-40B4-BE49-F238E27FC236}">
              <a16:creationId xmlns="" xmlns:a16="http://schemas.microsoft.com/office/drawing/2014/main" id="{45308473-092F-4E1C-AF6B-55E56FB6968C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36" name="Text Box 6">
          <a:extLst>
            <a:ext uri="{FF2B5EF4-FFF2-40B4-BE49-F238E27FC236}">
              <a16:creationId xmlns="" xmlns:a16="http://schemas.microsoft.com/office/drawing/2014/main" id="{760B338F-533A-4AB3-844D-3F9038D122D8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37" name="Text Box 6">
          <a:extLst>
            <a:ext uri="{FF2B5EF4-FFF2-40B4-BE49-F238E27FC236}">
              <a16:creationId xmlns="" xmlns:a16="http://schemas.microsoft.com/office/drawing/2014/main" id="{EEC3FEB1-08A0-4C90-A0E9-8A8760B22660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338" name="Text Box 6">
          <a:extLst>
            <a:ext uri="{FF2B5EF4-FFF2-40B4-BE49-F238E27FC236}">
              <a16:creationId xmlns="" xmlns:a16="http://schemas.microsoft.com/office/drawing/2014/main" id="{176F8B2C-7320-41BC-B331-DC2835647D4D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39" name="Text Box 6">
          <a:extLst>
            <a:ext uri="{FF2B5EF4-FFF2-40B4-BE49-F238E27FC236}">
              <a16:creationId xmlns="" xmlns:a16="http://schemas.microsoft.com/office/drawing/2014/main" id="{0915E27F-4296-4920-9929-D33961BCBBAD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340" name="Text Box 6">
          <a:extLst>
            <a:ext uri="{FF2B5EF4-FFF2-40B4-BE49-F238E27FC236}">
              <a16:creationId xmlns="" xmlns:a16="http://schemas.microsoft.com/office/drawing/2014/main" id="{162BD71F-65EA-4B9B-8E12-AEBF4D7F2108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41" name="Text Box 6">
          <a:extLst>
            <a:ext uri="{FF2B5EF4-FFF2-40B4-BE49-F238E27FC236}">
              <a16:creationId xmlns="" xmlns:a16="http://schemas.microsoft.com/office/drawing/2014/main" id="{B50DA95F-7C95-45A0-87DD-62D048003767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342" name="Text Box 6">
          <a:extLst>
            <a:ext uri="{FF2B5EF4-FFF2-40B4-BE49-F238E27FC236}">
              <a16:creationId xmlns="" xmlns:a16="http://schemas.microsoft.com/office/drawing/2014/main" id="{0D7FBBA3-EDFA-4C55-9EC8-F58AF6BD7B56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43" name="Text Box 6">
          <a:extLst>
            <a:ext uri="{FF2B5EF4-FFF2-40B4-BE49-F238E27FC236}">
              <a16:creationId xmlns="" xmlns:a16="http://schemas.microsoft.com/office/drawing/2014/main" id="{0C957C2A-78F8-470B-B62A-DF8F90B73F06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203835"/>
    <xdr:sp macro="" textlink="">
      <xdr:nvSpPr>
        <xdr:cNvPr id="344" name="Text Box 6">
          <a:extLst>
            <a:ext uri="{FF2B5EF4-FFF2-40B4-BE49-F238E27FC236}">
              <a16:creationId xmlns="" xmlns:a16="http://schemas.microsoft.com/office/drawing/2014/main" id="{5F3DAA90-C37D-4BCC-8BB7-C9D7239E8761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45" name="Text Box 6">
          <a:extLst>
            <a:ext uri="{FF2B5EF4-FFF2-40B4-BE49-F238E27FC236}">
              <a16:creationId xmlns="" xmlns:a16="http://schemas.microsoft.com/office/drawing/2014/main" id="{3863FDDB-C55D-4121-8704-4694AFB1DDB0}"/>
            </a:ext>
          </a:extLst>
        </xdr:cNvPr>
        <xdr:cNvSpPr txBox="1">
          <a:spLocks noChangeArrowheads="1"/>
        </xdr:cNvSpPr>
      </xdr:nvSpPr>
      <xdr:spPr bwMode="auto">
        <a:xfrm>
          <a:off x="1393825" y="24518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46" name="Text Box 6">
          <a:extLst>
            <a:ext uri="{FF2B5EF4-FFF2-40B4-BE49-F238E27FC236}">
              <a16:creationId xmlns="" xmlns:a16="http://schemas.microsoft.com/office/drawing/2014/main" id="{045F4FA7-9D8B-4F88-AB7F-B153A9D780D5}"/>
            </a:ext>
          </a:extLst>
        </xdr:cNvPr>
        <xdr:cNvSpPr txBox="1">
          <a:spLocks noChangeArrowheads="1"/>
        </xdr:cNvSpPr>
      </xdr:nvSpPr>
      <xdr:spPr bwMode="auto">
        <a:xfrm>
          <a:off x="1393825" y="24518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347" name="Text Box 6">
          <a:extLst>
            <a:ext uri="{FF2B5EF4-FFF2-40B4-BE49-F238E27FC236}">
              <a16:creationId xmlns="" xmlns:a16="http://schemas.microsoft.com/office/drawing/2014/main" id="{7E719879-8780-4D8C-9422-CB6ACD0AD583}"/>
            </a:ext>
          </a:extLst>
        </xdr:cNvPr>
        <xdr:cNvSpPr txBox="1">
          <a:spLocks noChangeArrowheads="1"/>
        </xdr:cNvSpPr>
      </xdr:nvSpPr>
      <xdr:spPr bwMode="auto">
        <a:xfrm>
          <a:off x="1454439" y="24518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48" name="Text Box 6">
          <a:extLst>
            <a:ext uri="{FF2B5EF4-FFF2-40B4-BE49-F238E27FC236}">
              <a16:creationId xmlns="" xmlns:a16="http://schemas.microsoft.com/office/drawing/2014/main" id="{6F7EC726-1BC8-4A17-9656-326B4F3875D9}"/>
            </a:ext>
          </a:extLst>
        </xdr:cNvPr>
        <xdr:cNvSpPr txBox="1">
          <a:spLocks noChangeArrowheads="1"/>
        </xdr:cNvSpPr>
      </xdr:nvSpPr>
      <xdr:spPr bwMode="auto">
        <a:xfrm>
          <a:off x="1393825" y="24518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49" name="Text Box 6">
          <a:extLst>
            <a:ext uri="{FF2B5EF4-FFF2-40B4-BE49-F238E27FC236}">
              <a16:creationId xmlns="" xmlns:a16="http://schemas.microsoft.com/office/drawing/2014/main" id="{78E7F2F1-62A9-442D-9B18-043F1F0BBB24}"/>
            </a:ext>
          </a:extLst>
        </xdr:cNvPr>
        <xdr:cNvSpPr txBox="1">
          <a:spLocks noChangeArrowheads="1"/>
        </xdr:cNvSpPr>
      </xdr:nvSpPr>
      <xdr:spPr bwMode="auto">
        <a:xfrm>
          <a:off x="1393825" y="24518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350" name="Text Box 6">
          <a:extLst>
            <a:ext uri="{FF2B5EF4-FFF2-40B4-BE49-F238E27FC236}">
              <a16:creationId xmlns="" xmlns:a16="http://schemas.microsoft.com/office/drawing/2014/main" id="{752E581A-820D-4672-8AE8-372E29E97C73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24</xdr:row>
      <xdr:rowOff>0</xdr:rowOff>
    </xdr:from>
    <xdr:ext cx="76200" cy="200891"/>
    <xdr:sp macro="" textlink="">
      <xdr:nvSpPr>
        <xdr:cNvPr id="351" name="Text Box 6">
          <a:extLst>
            <a:ext uri="{FF2B5EF4-FFF2-40B4-BE49-F238E27FC236}">
              <a16:creationId xmlns="" xmlns:a16="http://schemas.microsoft.com/office/drawing/2014/main" id="{106A24FF-DC17-4575-815B-63AC9A8F6B11}"/>
            </a:ext>
          </a:extLst>
        </xdr:cNvPr>
        <xdr:cNvSpPr txBox="1">
          <a:spLocks noChangeArrowheads="1"/>
        </xdr:cNvSpPr>
      </xdr:nvSpPr>
      <xdr:spPr bwMode="auto">
        <a:xfrm>
          <a:off x="1454439" y="24518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52" name="Text Box 6">
          <a:extLst>
            <a:ext uri="{FF2B5EF4-FFF2-40B4-BE49-F238E27FC236}">
              <a16:creationId xmlns="" xmlns:a16="http://schemas.microsoft.com/office/drawing/2014/main" id="{8BB02988-E490-4C96-9D3A-3AB8771770FC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53" name="Text Box 6">
          <a:extLst>
            <a:ext uri="{FF2B5EF4-FFF2-40B4-BE49-F238E27FC236}">
              <a16:creationId xmlns="" xmlns:a16="http://schemas.microsoft.com/office/drawing/2014/main" id="{54746B49-9B33-439E-BDC2-EB328AECE574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354" name="Text Box 6">
          <a:extLst>
            <a:ext uri="{FF2B5EF4-FFF2-40B4-BE49-F238E27FC236}">
              <a16:creationId xmlns="" xmlns:a16="http://schemas.microsoft.com/office/drawing/2014/main" id="{15EB8B4E-FC9A-45A7-B969-618366EA35DD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55" name="Text Box 6">
          <a:extLst>
            <a:ext uri="{FF2B5EF4-FFF2-40B4-BE49-F238E27FC236}">
              <a16:creationId xmlns="" xmlns:a16="http://schemas.microsoft.com/office/drawing/2014/main" id="{88D9D6B1-293E-4782-B27C-877B27D61F74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56" name="Text Box 6">
          <a:extLst>
            <a:ext uri="{FF2B5EF4-FFF2-40B4-BE49-F238E27FC236}">
              <a16:creationId xmlns="" xmlns:a16="http://schemas.microsoft.com/office/drawing/2014/main" id="{1BBFC070-914D-4F67-9177-26CC5822D186}"/>
            </a:ext>
          </a:extLst>
        </xdr:cNvPr>
        <xdr:cNvSpPr txBox="1">
          <a:spLocks noChangeArrowheads="1"/>
        </xdr:cNvSpPr>
      </xdr:nvSpPr>
      <xdr:spPr bwMode="auto">
        <a:xfrm>
          <a:off x="1393825" y="243284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357" name="Text Box 6">
          <a:extLst>
            <a:ext uri="{FF2B5EF4-FFF2-40B4-BE49-F238E27FC236}">
              <a16:creationId xmlns="" xmlns:a16="http://schemas.microsoft.com/office/drawing/2014/main" id="{6F578D56-D0B4-4F77-AEAC-FE4332D0E917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8191"/>
    <xdr:sp macro="" textlink="">
      <xdr:nvSpPr>
        <xdr:cNvPr id="358" name="Text Box 6">
          <a:extLst>
            <a:ext uri="{FF2B5EF4-FFF2-40B4-BE49-F238E27FC236}">
              <a16:creationId xmlns="" xmlns:a16="http://schemas.microsoft.com/office/drawing/2014/main" id="{273EF5D0-F6C8-4054-A594-2746007C40C9}"/>
            </a:ext>
          </a:extLst>
        </xdr:cNvPr>
        <xdr:cNvSpPr txBox="1">
          <a:spLocks noChangeArrowheads="1"/>
        </xdr:cNvSpPr>
      </xdr:nvSpPr>
      <xdr:spPr bwMode="auto">
        <a:xfrm>
          <a:off x="1416685" y="24328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59" name="Text Box 6">
          <a:extLst>
            <a:ext uri="{FF2B5EF4-FFF2-40B4-BE49-F238E27FC236}">
              <a16:creationId xmlns="" xmlns:a16="http://schemas.microsoft.com/office/drawing/2014/main" id="{CE1A6DFD-CE32-476F-A410-1305941AF0E7}"/>
            </a:ext>
          </a:extLst>
        </xdr:cNvPr>
        <xdr:cNvSpPr txBox="1">
          <a:spLocks noChangeArrowheads="1"/>
        </xdr:cNvSpPr>
      </xdr:nvSpPr>
      <xdr:spPr bwMode="auto">
        <a:xfrm>
          <a:off x="1393825" y="24518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60" name="Text Box 6">
          <a:extLst>
            <a:ext uri="{FF2B5EF4-FFF2-40B4-BE49-F238E27FC236}">
              <a16:creationId xmlns="" xmlns:a16="http://schemas.microsoft.com/office/drawing/2014/main" id="{FDB6EF59-840C-4F04-94BB-0BC0B5914B44}"/>
            </a:ext>
          </a:extLst>
        </xdr:cNvPr>
        <xdr:cNvSpPr txBox="1">
          <a:spLocks noChangeArrowheads="1"/>
        </xdr:cNvSpPr>
      </xdr:nvSpPr>
      <xdr:spPr bwMode="auto">
        <a:xfrm>
          <a:off x="1393825" y="24518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361" name="Text Box 6">
          <a:extLst>
            <a:ext uri="{FF2B5EF4-FFF2-40B4-BE49-F238E27FC236}">
              <a16:creationId xmlns="" xmlns:a16="http://schemas.microsoft.com/office/drawing/2014/main" id="{533A7EF5-EF66-42FA-B5B0-EA9988A107AE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62" name="Text Box 6">
          <a:extLst>
            <a:ext uri="{FF2B5EF4-FFF2-40B4-BE49-F238E27FC236}">
              <a16:creationId xmlns="" xmlns:a16="http://schemas.microsoft.com/office/drawing/2014/main" id="{740DF61E-578F-4992-9905-D146000EA602}"/>
            </a:ext>
          </a:extLst>
        </xdr:cNvPr>
        <xdr:cNvSpPr txBox="1">
          <a:spLocks noChangeArrowheads="1"/>
        </xdr:cNvSpPr>
      </xdr:nvSpPr>
      <xdr:spPr bwMode="auto">
        <a:xfrm>
          <a:off x="1393825" y="24518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24</xdr:row>
      <xdr:rowOff>0</xdr:rowOff>
    </xdr:from>
    <xdr:ext cx="76200" cy="200025"/>
    <xdr:sp macro="" textlink="">
      <xdr:nvSpPr>
        <xdr:cNvPr id="363" name="Text Box 6">
          <a:extLst>
            <a:ext uri="{FF2B5EF4-FFF2-40B4-BE49-F238E27FC236}">
              <a16:creationId xmlns="" xmlns:a16="http://schemas.microsoft.com/office/drawing/2014/main" id="{FA8A1821-A6E5-492E-882A-B81B148671AE}"/>
            </a:ext>
          </a:extLst>
        </xdr:cNvPr>
        <xdr:cNvSpPr txBox="1">
          <a:spLocks noChangeArrowheads="1"/>
        </xdr:cNvSpPr>
      </xdr:nvSpPr>
      <xdr:spPr bwMode="auto">
        <a:xfrm>
          <a:off x="1393825" y="24518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24</xdr:row>
      <xdr:rowOff>0</xdr:rowOff>
    </xdr:from>
    <xdr:ext cx="76200" cy="185651"/>
    <xdr:sp macro="" textlink="">
      <xdr:nvSpPr>
        <xdr:cNvPr id="364" name="Text Box 6">
          <a:extLst>
            <a:ext uri="{FF2B5EF4-FFF2-40B4-BE49-F238E27FC236}">
              <a16:creationId xmlns="" xmlns:a16="http://schemas.microsoft.com/office/drawing/2014/main" id="{A02D9D8A-A1CF-4FAB-ADD8-2B1531A9C3FE}"/>
            </a:ext>
          </a:extLst>
        </xdr:cNvPr>
        <xdr:cNvSpPr txBox="1">
          <a:spLocks noChangeArrowheads="1"/>
        </xdr:cNvSpPr>
      </xdr:nvSpPr>
      <xdr:spPr bwMode="auto">
        <a:xfrm>
          <a:off x="1416685" y="24518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32</xdr:row>
      <xdr:rowOff>0</xdr:rowOff>
    </xdr:from>
    <xdr:ext cx="76200" cy="188191"/>
    <xdr:sp macro="" textlink="">
      <xdr:nvSpPr>
        <xdr:cNvPr id="365" name="Text Box 6">
          <a:extLst>
            <a:ext uri="{FF2B5EF4-FFF2-40B4-BE49-F238E27FC236}">
              <a16:creationId xmlns="" xmlns:a16="http://schemas.microsoft.com/office/drawing/2014/main" id="{5C0032CA-75C4-4750-8F47-9E943F10E085}"/>
            </a:ext>
          </a:extLst>
        </xdr:cNvPr>
        <xdr:cNvSpPr txBox="1">
          <a:spLocks noChangeArrowheads="1"/>
        </xdr:cNvSpPr>
      </xdr:nvSpPr>
      <xdr:spPr bwMode="auto">
        <a:xfrm>
          <a:off x="1403985" y="213455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32</xdr:row>
      <xdr:rowOff>0</xdr:rowOff>
    </xdr:from>
    <xdr:ext cx="76200" cy="203835"/>
    <xdr:sp macro="" textlink="">
      <xdr:nvSpPr>
        <xdr:cNvPr id="366" name="Text Box 6">
          <a:extLst>
            <a:ext uri="{FF2B5EF4-FFF2-40B4-BE49-F238E27FC236}">
              <a16:creationId xmlns="" xmlns:a16="http://schemas.microsoft.com/office/drawing/2014/main" id="{1A408B60-3891-4D82-B2C0-7BFFB46FF663}"/>
            </a:ext>
          </a:extLst>
        </xdr:cNvPr>
        <xdr:cNvSpPr txBox="1">
          <a:spLocks noChangeArrowheads="1"/>
        </xdr:cNvSpPr>
      </xdr:nvSpPr>
      <xdr:spPr bwMode="auto">
        <a:xfrm>
          <a:off x="1403985" y="213455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32</xdr:row>
      <xdr:rowOff>0</xdr:rowOff>
    </xdr:from>
    <xdr:ext cx="76200" cy="200891"/>
    <xdr:sp macro="" textlink="">
      <xdr:nvSpPr>
        <xdr:cNvPr id="367" name="Text Box 6">
          <a:extLst>
            <a:ext uri="{FF2B5EF4-FFF2-40B4-BE49-F238E27FC236}">
              <a16:creationId xmlns="" xmlns:a16="http://schemas.microsoft.com/office/drawing/2014/main" id="{2091C124-229E-47DB-8FAB-7AF6C671CA6B}"/>
            </a:ext>
          </a:extLst>
        </xdr:cNvPr>
        <xdr:cNvSpPr txBox="1">
          <a:spLocks noChangeArrowheads="1"/>
        </xdr:cNvSpPr>
      </xdr:nvSpPr>
      <xdr:spPr bwMode="auto">
        <a:xfrm>
          <a:off x="1381125" y="213455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32</xdr:row>
      <xdr:rowOff>0</xdr:rowOff>
    </xdr:from>
    <xdr:ext cx="76200" cy="188191"/>
    <xdr:sp macro="" textlink="">
      <xdr:nvSpPr>
        <xdr:cNvPr id="368" name="Text Box 6">
          <a:extLst>
            <a:ext uri="{FF2B5EF4-FFF2-40B4-BE49-F238E27FC236}">
              <a16:creationId xmlns="" xmlns:a16="http://schemas.microsoft.com/office/drawing/2014/main" id="{511DD66F-1953-4514-9A9F-D5CA49149A18}"/>
            </a:ext>
          </a:extLst>
        </xdr:cNvPr>
        <xdr:cNvSpPr txBox="1">
          <a:spLocks noChangeArrowheads="1"/>
        </xdr:cNvSpPr>
      </xdr:nvSpPr>
      <xdr:spPr bwMode="auto">
        <a:xfrm>
          <a:off x="1403985" y="215074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32</xdr:row>
      <xdr:rowOff>0</xdr:rowOff>
    </xdr:from>
    <xdr:ext cx="76200" cy="203835"/>
    <xdr:sp macro="" textlink="">
      <xdr:nvSpPr>
        <xdr:cNvPr id="369" name="Text Box 6">
          <a:extLst>
            <a:ext uri="{FF2B5EF4-FFF2-40B4-BE49-F238E27FC236}">
              <a16:creationId xmlns="" xmlns:a16="http://schemas.microsoft.com/office/drawing/2014/main" id="{20AB1C1B-84FD-4201-A5DC-2824DE17B620}"/>
            </a:ext>
          </a:extLst>
        </xdr:cNvPr>
        <xdr:cNvSpPr txBox="1">
          <a:spLocks noChangeArrowheads="1"/>
        </xdr:cNvSpPr>
      </xdr:nvSpPr>
      <xdr:spPr bwMode="auto">
        <a:xfrm>
          <a:off x="1403985" y="215074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32</xdr:row>
      <xdr:rowOff>0</xdr:rowOff>
    </xdr:from>
    <xdr:ext cx="76200" cy="188191"/>
    <xdr:sp macro="" textlink="">
      <xdr:nvSpPr>
        <xdr:cNvPr id="370" name="Text Box 6">
          <a:extLst>
            <a:ext uri="{FF2B5EF4-FFF2-40B4-BE49-F238E27FC236}">
              <a16:creationId xmlns="" xmlns:a16="http://schemas.microsoft.com/office/drawing/2014/main" id="{89A9BF58-19E4-453E-ACD7-E812BE36033A}"/>
            </a:ext>
          </a:extLst>
        </xdr:cNvPr>
        <xdr:cNvSpPr txBox="1">
          <a:spLocks noChangeArrowheads="1"/>
        </xdr:cNvSpPr>
      </xdr:nvSpPr>
      <xdr:spPr bwMode="auto">
        <a:xfrm>
          <a:off x="1403985" y="215074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32</xdr:row>
      <xdr:rowOff>0</xdr:rowOff>
    </xdr:from>
    <xdr:ext cx="76200" cy="203835"/>
    <xdr:sp macro="" textlink="">
      <xdr:nvSpPr>
        <xdr:cNvPr id="371" name="Text Box 6">
          <a:extLst>
            <a:ext uri="{FF2B5EF4-FFF2-40B4-BE49-F238E27FC236}">
              <a16:creationId xmlns="" xmlns:a16="http://schemas.microsoft.com/office/drawing/2014/main" id="{9ACA2F59-72D2-4BB4-B36F-AD022ECC6534}"/>
            </a:ext>
          </a:extLst>
        </xdr:cNvPr>
        <xdr:cNvSpPr txBox="1">
          <a:spLocks noChangeArrowheads="1"/>
        </xdr:cNvSpPr>
      </xdr:nvSpPr>
      <xdr:spPr bwMode="auto">
        <a:xfrm>
          <a:off x="1403985" y="215074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32</xdr:row>
      <xdr:rowOff>0</xdr:rowOff>
    </xdr:from>
    <xdr:ext cx="76200" cy="200025"/>
    <xdr:sp macro="" textlink="">
      <xdr:nvSpPr>
        <xdr:cNvPr id="372" name="Text Box 6">
          <a:extLst>
            <a:ext uri="{FF2B5EF4-FFF2-40B4-BE49-F238E27FC236}">
              <a16:creationId xmlns="" xmlns:a16="http://schemas.microsoft.com/office/drawing/2014/main" id="{92B40CC1-C76F-4DB6-8B5D-61368B39BD93}"/>
            </a:ext>
          </a:extLst>
        </xdr:cNvPr>
        <xdr:cNvSpPr txBox="1">
          <a:spLocks noChangeArrowheads="1"/>
        </xdr:cNvSpPr>
      </xdr:nvSpPr>
      <xdr:spPr bwMode="auto">
        <a:xfrm>
          <a:off x="1381125" y="21507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32</xdr:row>
      <xdr:rowOff>0</xdr:rowOff>
    </xdr:from>
    <xdr:ext cx="76200" cy="200025"/>
    <xdr:sp macro="" textlink="">
      <xdr:nvSpPr>
        <xdr:cNvPr id="373" name="Text Box 6">
          <a:extLst>
            <a:ext uri="{FF2B5EF4-FFF2-40B4-BE49-F238E27FC236}">
              <a16:creationId xmlns="" xmlns:a16="http://schemas.microsoft.com/office/drawing/2014/main" id="{D725BAB6-5E0A-4862-9288-9797F82F0D74}"/>
            </a:ext>
          </a:extLst>
        </xdr:cNvPr>
        <xdr:cNvSpPr txBox="1">
          <a:spLocks noChangeArrowheads="1"/>
        </xdr:cNvSpPr>
      </xdr:nvSpPr>
      <xdr:spPr bwMode="auto">
        <a:xfrm>
          <a:off x="1381125" y="21507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32</xdr:row>
      <xdr:rowOff>0</xdr:rowOff>
    </xdr:from>
    <xdr:ext cx="76200" cy="185651"/>
    <xdr:sp macro="" textlink="">
      <xdr:nvSpPr>
        <xdr:cNvPr id="374" name="Text Box 6">
          <a:extLst>
            <a:ext uri="{FF2B5EF4-FFF2-40B4-BE49-F238E27FC236}">
              <a16:creationId xmlns="" xmlns:a16="http://schemas.microsoft.com/office/drawing/2014/main" id="{EC70FBA6-341E-42EC-9F18-6C46C79A52AD}"/>
            </a:ext>
          </a:extLst>
        </xdr:cNvPr>
        <xdr:cNvSpPr txBox="1">
          <a:spLocks noChangeArrowheads="1"/>
        </xdr:cNvSpPr>
      </xdr:nvSpPr>
      <xdr:spPr bwMode="auto">
        <a:xfrm>
          <a:off x="1403985" y="215074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32</xdr:row>
      <xdr:rowOff>0</xdr:rowOff>
    </xdr:from>
    <xdr:ext cx="76200" cy="200025"/>
    <xdr:sp macro="" textlink="">
      <xdr:nvSpPr>
        <xdr:cNvPr id="375" name="Text Box 6">
          <a:extLst>
            <a:ext uri="{FF2B5EF4-FFF2-40B4-BE49-F238E27FC236}">
              <a16:creationId xmlns="" xmlns:a16="http://schemas.microsoft.com/office/drawing/2014/main" id="{1B40AB28-D2A9-4F75-8BE2-FA87FAFC80F1}"/>
            </a:ext>
          </a:extLst>
        </xdr:cNvPr>
        <xdr:cNvSpPr txBox="1">
          <a:spLocks noChangeArrowheads="1"/>
        </xdr:cNvSpPr>
      </xdr:nvSpPr>
      <xdr:spPr bwMode="auto">
        <a:xfrm>
          <a:off x="1381125" y="21507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32</xdr:row>
      <xdr:rowOff>0</xdr:rowOff>
    </xdr:from>
    <xdr:ext cx="76200" cy="200025"/>
    <xdr:sp macro="" textlink="">
      <xdr:nvSpPr>
        <xdr:cNvPr id="376" name="Text Box 6">
          <a:extLst>
            <a:ext uri="{FF2B5EF4-FFF2-40B4-BE49-F238E27FC236}">
              <a16:creationId xmlns="" xmlns:a16="http://schemas.microsoft.com/office/drawing/2014/main" id="{492D7072-F488-4BC1-A443-446B64AC2D47}"/>
            </a:ext>
          </a:extLst>
        </xdr:cNvPr>
        <xdr:cNvSpPr txBox="1">
          <a:spLocks noChangeArrowheads="1"/>
        </xdr:cNvSpPr>
      </xdr:nvSpPr>
      <xdr:spPr bwMode="auto">
        <a:xfrm>
          <a:off x="1381125" y="21507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32</xdr:row>
      <xdr:rowOff>0</xdr:rowOff>
    </xdr:from>
    <xdr:ext cx="76200" cy="185651"/>
    <xdr:sp macro="" textlink="">
      <xdr:nvSpPr>
        <xdr:cNvPr id="377" name="Text Box 6">
          <a:extLst>
            <a:ext uri="{FF2B5EF4-FFF2-40B4-BE49-F238E27FC236}">
              <a16:creationId xmlns="" xmlns:a16="http://schemas.microsoft.com/office/drawing/2014/main" id="{52DE1C58-0AF6-4667-9C39-D9F0ED880079}"/>
            </a:ext>
          </a:extLst>
        </xdr:cNvPr>
        <xdr:cNvSpPr txBox="1">
          <a:spLocks noChangeArrowheads="1"/>
        </xdr:cNvSpPr>
      </xdr:nvSpPr>
      <xdr:spPr bwMode="auto">
        <a:xfrm>
          <a:off x="1403985" y="215074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51</xdr:row>
      <xdr:rowOff>0</xdr:rowOff>
    </xdr:from>
    <xdr:ext cx="76200" cy="188191"/>
    <xdr:sp macro="" textlink="">
      <xdr:nvSpPr>
        <xdr:cNvPr id="378" name="Text Box 6">
          <a:extLst>
            <a:ext uri="{FF2B5EF4-FFF2-40B4-BE49-F238E27FC236}">
              <a16:creationId xmlns="" xmlns:a16="http://schemas.microsoft.com/office/drawing/2014/main" id="{797C0F1A-1182-4D8C-8BFE-5E32D14B1B79}"/>
            </a:ext>
          </a:extLst>
        </xdr:cNvPr>
        <xdr:cNvSpPr txBox="1">
          <a:spLocks noChangeArrowheads="1"/>
        </xdr:cNvSpPr>
      </xdr:nvSpPr>
      <xdr:spPr bwMode="auto">
        <a:xfrm>
          <a:off x="1403985" y="380523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51</xdr:row>
      <xdr:rowOff>0</xdr:rowOff>
    </xdr:from>
    <xdr:ext cx="76200" cy="200891"/>
    <xdr:sp macro="" textlink="">
      <xdr:nvSpPr>
        <xdr:cNvPr id="379" name="Text Box 6">
          <a:extLst>
            <a:ext uri="{FF2B5EF4-FFF2-40B4-BE49-F238E27FC236}">
              <a16:creationId xmlns="" xmlns:a16="http://schemas.microsoft.com/office/drawing/2014/main" id="{3E49E49B-D707-4E2B-8948-9EB326A2A1D9}"/>
            </a:ext>
          </a:extLst>
        </xdr:cNvPr>
        <xdr:cNvSpPr txBox="1">
          <a:spLocks noChangeArrowheads="1"/>
        </xdr:cNvSpPr>
      </xdr:nvSpPr>
      <xdr:spPr bwMode="auto">
        <a:xfrm>
          <a:off x="1441739" y="380523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51</xdr:row>
      <xdr:rowOff>0</xdr:rowOff>
    </xdr:from>
    <xdr:ext cx="76200" cy="188191"/>
    <xdr:sp macro="" textlink="">
      <xdr:nvSpPr>
        <xdr:cNvPr id="380" name="Text Box 6">
          <a:extLst>
            <a:ext uri="{FF2B5EF4-FFF2-40B4-BE49-F238E27FC236}">
              <a16:creationId xmlns="" xmlns:a16="http://schemas.microsoft.com/office/drawing/2014/main" id="{FD91418E-A2E7-481E-BEF2-D3C90D2AC718}"/>
            </a:ext>
          </a:extLst>
        </xdr:cNvPr>
        <xdr:cNvSpPr txBox="1">
          <a:spLocks noChangeArrowheads="1"/>
        </xdr:cNvSpPr>
      </xdr:nvSpPr>
      <xdr:spPr bwMode="auto">
        <a:xfrm>
          <a:off x="1403985" y="380523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51</xdr:row>
      <xdr:rowOff>0</xdr:rowOff>
    </xdr:from>
    <xdr:ext cx="76200" cy="203835"/>
    <xdr:sp macro="" textlink="">
      <xdr:nvSpPr>
        <xdr:cNvPr id="381" name="Text Box 6">
          <a:extLst>
            <a:ext uri="{FF2B5EF4-FFF2-40B4-BE49-F238E27FC236}">
              <a16:creationId xmlns="" xmlns:a16="http://schemas.microsoft.com/office/drawing/2014/main" id="{4890290C-CC6F-41EE-93C0-0ECB7D2CB330}"/>
            </a:ext>
          </a:extLst>
        </xdr:cNvPr>
        <xdr:cNvSpPr txBox="1">
          <a:spLocks noChangeArrowheads="1"/>
        </xdr:cNvSpPr>
      </xdr:nvSpPr>
      <xdr:spPr bwMode="auto">
        <a:xfrm>
          <a:off x="1403985" y="380523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51</xdr:row>
      <xdr:rowOff>0</xdr:rowOff>
    </xdr:from>
    <xdr:ext cx="76200" cy="200025"/>
    <xdr:sp macro="" textlink="">
      <xdr:nvSpPr>
        <xdr:cNvPr id="382" name="Text Box 6">
          <a:extLst>
            <a:ext uri="{FF2B5EF4-FFF2-40B4-BE49-F238E27FC236}">
              <a16:creationId xmlns="" xmlns:a16="http://schemas.microsoft.com/office/drawing/2014/main" id="{ED773878-5082-4D74-BFAC-91E9282A1E61}"/>
            </a:ext>
          </a:extLst>
        </xdr:cNvPr>
        <xdr:cNvSpPr txBox="1">
          <a:spLocks noChangeArrowheads="1"/>
        </xdr:cNvSpPr>
      </xdr:nvSpPr>
      <xdr:spPr bwMode="auto">
        <a:xfrm>
          <a:off x="1381125" y="38052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51</xdr:row>
      <xdr:rowOff>0</xdr:rowOff>
    </xdr:from>
    <xdr:ext cx="76200" cy="200025"/>
    <xdr:sp macro="" textlink="">
      <xdr:nvSpPr>
        <xdr:cNvPr id="383" name="Text Box 6">
          <a:extLst>
            <a:ext uri="{FF2B5EF4-FFF2-40B4-BE49-F238E27FC236}">
              <a16:creationId xmlns="" xmlns:a16="http://schemas.microsoft.com/office/drawing/2014/main" id="{8DE6D400-53FF-4B64-AACA-2DB88282D67F}"/>
            </a:ext>
          </a:extLst>
        </xdr:cNvPr>
        <xdr:cNvSpPr txBox="1">
          <a:spLocks noChangeArrowheads="1"/>
        </xdr:cNvSpPr>
      </xdr:nvSpPr>
      <xdr:spPr bwMode="auto">
        <a:xfrm>
          <a:off x="1381125" y="38052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51</xdr:row>
      <xdr:rowOff>0</xdr:rowOff>
    </xdr:from>
    <xdr:ext cx="76200" cy="185651"/>
    <xdr:sp macro="" textlink="">
      <xdr:nvSpPr>
        <xdr:cNvPr id="384" name="Text Box 6">
          <a:extLst>
            <a:ext uri="{FF2B5EF4-FFF2-40B4-BE49-F238E27FC236}">
              <a16:creationId xmlns="" xmlns:a16="http://schemas.microsoft.com/office/drawing/2014/main" id="{6F46146F-5693-4058-9C0D-F9CB3D2D8DD0}"/>
            </a:ext>
          </a:extLst>
        </xdr:cNvPr>
        <xdr:cNvSpPr txBox="1">
          <a:spLocks noChangeArrowheads="1"/>
        </xdr:cNvSpPr>
      </xdr:nvSpPr>
      <xdr:spPr bwMode="auto">
        <a:xfrm>
          <a:off x="1403985" y="380523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51</xdr:row>
      <xdr:rowOff>0</xdr:rowOff>
    </xdr:from>
    <xdr:ext cx="76200" cy="188191"/>
    <xdr:sp macro="" textlink="">
      <xdr:nvSpPr>
        <xdr:cNvPr id="385" name="Text Box 6">
          <a:extLst>
            <a:ext uri="{FF2B5EF4-FFF2-40B4-BE49-F238E27FC236}">
              <a16:creationId xmlns="" xmlns:a16="http://schemas.microsoft.com/office/drawing/2014/main" id="{859DCE07-ADBC-47D5-A8FC-F96E693CD794}"/>
            </a:ext>
          </a:extLst>
        </xdr:cNvPr>
        <xdr:cNvSpPr txBox="1">
          <a:spLocks noChangeArrowheads="1"/>
        </xdr:cNvSpPr>
      </xdr:nvSpPr>
      <xdr:spPr bwMode="auto">
        <a:xfrm>
          <a:off x="1403985" y="380523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51</xdr:row>
      <xdr:rowOff>0</xdr:rowOff>
    </xdr:from>
    <xdr:ext cx="76200" cy="203835"/>
    <xdr:sp macro="" textlink="">
      <xdr:nvSpPr>
        <xdr:cNvPr id="386" name="Text Box 6">
          <a:extLst>
            <a:ext uri="{FF2B5EF4-FFF2-40B4-BE49-F238E27FC236}">
              <a16:creationId xmlns="" xmlns:a16="http://schemas.microsoft.com/office/drawing/2014/main" id="{FD734FCE-A778-4172-B079-5668865DE158}"/>
            </a:ext>
          </a:extLst>
        </xdr:cNvPr>
        <xdr:cNvSpPr txBox="1">
          <a:spLocks noChangeArrowheads="1"/>
        </xdr:cNvSpPr>
      </xdr:nvSpPr>
      <xdr:spPr bwMode="auto">
        <a:xfrm>
          <a:off x="1403985" y="380523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188191"/>
    <xdr:sp macro="" textlink="">
      <xdr:nvSpPr>
        <xdr:cNvPr id="387" name="Text Box 6">
          <a:extLst>
            <a:ext uri="{FF2B5EF4-FFF2-40B4-BE49-F238E27FC236}">
              <a16:creationId xmlns="" xmlns:a16="http://schemas.microsoft.com/office/drawing/2014/main" id="{FA6D2114-1E4A-484F-B5CF-7D68EC383349}"/>
            </a:ext>
          </a:extLst>
        </xdr:cNvPr>
        <xdr:cNvSpPr txBox="1">
          <a:spLocks noChangeArrowheads="1"/>
        </xdr:cNvSpPr>
      </xdr:nvSpPr>
      <xdr:spPr bwMode="auto">
        <a:xfrm>
          <a:off x="1394460" y="49434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203835"/>
    <xdr:sp macro="" textlink="">
      <xdr:nvSpPr>
        <xdr:cNvPr id="388" name="Text Box 6">
          <a:extLst>
            <a:ext uri="{FF2B5EF4-FFF2-40B4-BE49-F238E27FC236}">
              <a16:creationId xmlns="" xmlns:a16="http://schemas.microsoft.com/office/drawing/2014/main" id="{4CAF471F-2598-46B5-99BA-8BB05C53FCF8}"/>
            </a:ext>
          </a:extLst>
        </xdr:cNvPr>
        <xdr:cNvSpPr txBox="1">
          <a:spLocks noChangeArrowheads="1"/>
        </xdr:cNvSpPr>
      </xdr:nvSpPr>
      <xdr:spPr bwMode="auto">
        <a:xfrm>
          <a:off x="1394460" y="49434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188191"/>
    <xdr:sp macro="" textlink="">
      <xdr:nvSpPr>
        <xdr:cNvPr id="389" name="Text Box 6">
          <a:extLst>
            <a:ext uri="{FF2B5EF4-FFF2-40B4-BE49-F238E27FC236}">
              <a16:creationId xmlns="" xmlns:a16="http://schemas.microsoft.com/office/drawing/2014/main" id="{119E1C56-04BF-44A5-AD68-7A608F6D5072}"/>
            </a:ext>
          </a:extLst>
        </xdr:cNvPr>
        <xdr:cNvSpPr txBox="1">
          <a:spLocks noChangeArrowheads="1"/>
        </xdr:cNvSpPr>
      </xdr:nvSpPr>
      <xdr:spPr bwMode="auto">
        <a:xfrm>
          <a:off x="1394460" y="49434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203835"/>
    <xdr:sp macro="" textlink="">
      <xdr:nvSpPr>
        <xdr:cNvPr id="390" name="Text Box 6">
          <a:extLst>
            <a:ext uri="{FF2B5EF4-FFF2-40B4-BE49-F238E27FC236}">
              <a16:creationId xmlns="" xmlns:a16="http://schemas.microsoft.com/office/drawing/2014/main" id="{F1699919-2F06-4A3D-802A-574F57023985}"/>
            </a:ext>
          </a:extLst>
        </xdr:cNvPr>
        <xdr:cNvSpPr txBox="1">
          <a:spLocks noChangeArrowheads="1"/>
        </xdr:cNvSpPr>
      </xdr:nvSpPr>
      <xdr:spPr bwMode="auto">
        <a:xfrm>
          <a:off x="1394460" y="49434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188191"/>
    <xdr:sp macro="" textlink="">
      <xdr:nvSpPr>
        <xdr:cNvPr id="391" name="Text Box 6">
          <a:extLst>
            <a:ext uri="{FF2B5EF4-FFF2-40B4-BE49-F238E27FC236}">
              <a16:creationId xmlns="" xmlns:a16="http://schemas.microsoft.com/office/drawing/2014/main" id="{61E2DC52-CB7C-4999-8D52-B20083E4F9F1}"/>
            </a:ext>
          </a:extLst>
        </xdr:cNvPr>
        <xdr:cNvSpPr txBox="1">
          <a:spLocks noChangeArrowheads="1"/>
        </xdr:cNvSpPr>
      </xdr:nvSpPr>
      <xdr:spPr bwMode="auto">
        <a:xfrm>
          <a:off x="1394460" y="49434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203835"/>
    <xdr:sp macro="" textlink="">
      <xdr:nvSpPr>
        <xdr:cNvPr id="392" name="Text Box 6">
          <a:extLst>
            <a:ext uri="{FF2B5EF4-FFF2-40B4-BE49-F238E27FC236}">
              <a16:creationId xmlns="" xmlns:a16="http://schemas.microsoft.com/office/drawing/2014/main" id="{B8528DA2-99F8-465B-B6A8-7D6BCA31B7E0}"/>
            </a:ext>
          </a:extLst>
        </xdr:cNvPr>
        <xdr:cNvSpPr txBox="1">
          <a:spLocks noChangeArrowheads="1"/>
        </xdr:cNvSpPr>
      </xdr:nvSpPr>
      <xdr:spPr bwMode="auto">
        <a:xfrm>
          <a:off x="1394460" y="49434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188191"/>
    <xdr:sp macro="" textlink="">
      <xdr:nvSpPr>
        <xdr:cNvPr id="393" name="Text Box 6">
          <a:extLst>
            <a:ext uri="{FF2B5EF4-FFF2-40B4-BE49-F238E27FC236}">
              <a16:creationId xmlns="" xmlns:a16="http://schemas.microsoft.com/office/drawing/2014/main" id="{24B2AA8D-7F26-408D-99B4-9F407CF58124}"/>
            </a:ext>
          </a:extLst>
        </xdr:cNvPr>
        <xdr:cNvSpPr txBox="1">
          <a:spLocks noChangeArrowheads="1"/>
        </xdr:cNvSpPr>
      </xdr:nvSpPr>
      <xdr:spPr bwMode="auto">
        <a:xfrm>
          <a:off x="1394460" y="49434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58</xdr:row>
      <xdr:rowOff>0</xdr:rowOff>
    </xdr:from>
    <xdr:ext cx="76200" cy="203835"/>
    <xdr:sp macro="" textlink="">
      <xdr:nvSpPr>
        <xdr:cNvPr id="394" name="Text Box 6">
          <a:extLst>
            <a:ext uri="{FF2B5EF4-FFF2-40B4-BE49-F238E27FC236}">
              <a16:creationId xmlns="" xmlns:a16="http://schemas.microsoft.com/office/drawing/2014/main" id="{D56D3C58-5DDD-464C-B88C-5AA664D64F35}"/>
            </a:ext>
          </a:extLst>
        </xdr:cNvPr>
        <xdr:cNvSpPr txBox="1">
          <a:spLocks noChangeArrowheads="1"/>
        </xdr:cNvSpPr>
      </xdr:nvSpPr>
      <xdr:spPr bwMode="auto">
        <a:xfrm>
          <a:off x="1394460" y="49434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58</xdr:row>
      <xdr:rowOff>112567</xdr:rowOff>
    </xdr:from>
    <xdr:ext cx="76200" cy="200891"/>
    <xdr:sp macro="" textlink="">
      <xdr:nvSpPr>
        <xdr:cNvPr id="395" name="Text Box 6">
          <a:extLst>
            <a:ext uri="{FF2B5EF4-FFF2-40B4-BE49-F238E27FC236}">
              <a16:creationId xmlns="" xmlns:a16="http://schemas.microsoft.com/office/drawing/2014/main" id="{33ECDDD6-DFAE-4F0F-BA89-3CA041745A54}"/>
            </a:ext>
          </a:extLst>
        </xdr:cNvPr>
        <xdr:cNvSpPr txBox="1">
          <a:spLocks noChangeArrowheads="1"/>
        </xdr:cNvSpPr>
      </xdr:nvSpPr>
      <xdr:spPr bwMode="auto">
        <a:xfrm>
          <a:off x="1432214" y="4954731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64</xdr:row>
      <xdr:rowOff>0</xdr:rowOff>
    </xdr:from>
    <xdr:ext cx="76200" cy="188191"/>
    <xdr:sp macro="" textlink="">
      <xdr:nvSpPr>
        <xdr:cNvPr id="396" name="Text Box 6">
          <a:extLst>
            <a:ext uri="{FF2B5EF4-FFF2-40B4-BE49-F238E27FC236}">
              <a16:creationId xmlns="" xmlns:a16="http://schemas.microsoft.com/office/drawing/2014/main" id="{60854B85-34D8-4D95-93E8-4D6C38BF140E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64</xdr:row>
      <xdr:rowOff>0</xdr:rowOff>
    </xdr:from>
    <xdr:ext cx="76200" cy="203835"/>
    <xdr:sp macro="" textlink="">
      <xdr:nvSpPr>
        <xdr:cNvPr id="397" name="Text Box 6">
          <a:extLst>
            <a:ext uri="{FF2B5EF4-FFF2-40B4-BE49-F238E27FC236}">
              <a16:creationId xmlns="" xmlns:a16="http://schemas.microsoft.com/office/drawing/2014/main" id="{CEB630EC-D446-4464-9FF9-56E0625641C7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64</xdr:row>
      <xdr:rowOff>0</xdr:rowOff>
    </xdr:from>
    <xdr:ext cx="76200" cy="188191"/>
    <xdr:sp macro="" textlink="">
      <xdr:nvSpPr>
        <xdr:cNvPr id="398" name="Text Box 6">
          <a:extLst>
            <a:ext uri="{FF2B5EF4-FFF2-40B4-BE49-F238E27FC236}">
              <a16:creationId xmlns="" xmlns:a16="http://schemas.microsoft.com/office/drawing/2014/main" id="{7343ACB3-1ACC-4C38-98C6-9474F8FAC293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64</xdr:row>
      <xdr:rowOff>0</xdr:rowOff>
    </xdr:from>
    <xdr:ext cx="76200" cy="203835"/>
    <xdr:sp macro="" textlink="">
      <xdr:nvSpPr>
        <xdr:cNvPr id="399" name="Text Box 6">
          <a:extLst>
            <a:ext uri="{FF2B5EF4-FFF2-40B4-BE49-F238E27FC236}">
              <a16:creationId xmlns="" xmlns:a16="http://schemas.microsoft.com/office/drawing/2014/main" id="{72587212-22DE-4E22-BD64-B29DED9B3685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64</xdr:row>
      <xdr:rowOff>0</xdr:rowOff>
    </xdr:from>
    <xdr:ext cx="76200" cy="188191"/>
    <xdr:sp macro="" textlink="">
      <xdr:nvSpPr>
        <xdr:cNvPr id="400" name="Text Box 6">
          <a:extLst>
            <a:ext uri="{FF2B5EF4-FFF2-40B4-BE49-F238E27FC236}">
              <a16:creationId xmlns="" xmlns:a16="http://schemas.microsoft.com/office/drawing/2014/main" id="{DFA016EA-D46F-4577-A393-873DC717E434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64</xdr:row>
      <xdr:rowOff>0</xdr:rowOff>
    </xdr:from>
    <xdr:ext cx="76200" cy="203835"/>
    <xdr:sp macro="" textlink="">
      <xdr:nvSpPr>
        <xdr:cNvPr id="401" name="Text Box 6">
          <a:extLst>
            <a:ext uri="{FF2B5EF4-FFF2-40B4-BE49-F238E27FC236}">
              <a16:creationId xmlns="" xmlns:a16="http://schemas.microsoft.com/office/drawing/2014/main" id="{18E8A99B-0978-4B97-88E4-B0D610DA787A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64</xdr:row>
      <xdr:rowOff>0</xdr:rowOff>
    </xdr:from>
    <xdr:ext cx="76200" cy="188191"/>
    <xdr:sp macro="" textlink="">
      <xdr:nvSpPr>
        <xdr:cNvPr id="402" name="Text Box 6">
          <a:extLst>
            <a:ext uri="{FF2B5EF4-FFF2-40B4-BE49-F238E27FC236}">
              <a16:creationId xmlns="" xmlns:a16="http://schemas.microsoft.com/office/drawing/2014/main" id="{839862FB-0C05-492C-BF78-CC344AD86397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64</xdr:row>
      <xdr:rowOff>0</xdr:rowOff>
    </xdr:from>
    <xdr:ext cx="76200" cy="203835"/>
    <xdr:sp macro="" textlink="">
      <xdr:nvSpPr>
        <xdr:cNvPr id="403" name="Text Box 6">
          <a:extLst>
            <a:ext uri="{FF2B5EF4-FFF2-40B4-BE49-F238E27FC236}">
              <a16:creationId xmlns="" xmlns:a16="http://schemas.microsoft.com/office/drawing/2014/main" id="{244BC021-625F-4C26-B607-8CABAA9550A1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64</xdr:row>
      <xdr:rowOff>0</xdr:rowOff>
    </xdr:from>
    <xdr:ext cx="76200" cy="200891"/>
    <xdr:sp macro="" textlink="">
      <xdr:nvSpPr>
        <xdr:cNvPr id="404" name="Text Box 6">
          <a:extLst>
            <a:ext uri="{FF2B5EF4-FFF2-40B4-BE49-F238E27FC236}">
              <a16:creationId xmlns="" xmlns:a16="http://schemas.microsoft.com/office/drawing/2014/main" id="{B0E83680-37D7-447A-A1FF-8CF836E83E3E}"/>
            </a:ext>
          </a:extLst>
        </xdr:cNvPr>
        <xdr:cNvSpPr txBox="1">
          <a:spLocks noChangeArrowheads="1"/>
        </xdr:cNvSpPr>
      </xdr:nvSpPr>
      <xdr:spPr bwMode="auto">
        <a:xfrm>
          <a:off x="1454439" y="7308200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64</xdr:row>
      <xdr:rowOff>0</xdr:rowOff>
    </xdr:from>
    <xdr:ext cx="76200" cy="188191"/>
    <xdr:sp macro="" textlink="">
      <xdr:nvSpPr>
        <xdr:cNvPr id="405" name="Text Box 6">
          <a:extLst>
            <a:ext uri="{FF2B5EF4-FFF2-40B4-BE49-F238E27FC236}">
              <a16:creationId xmlns="" xmlns:a16="http://schemas.microsoft.com/office/drawing/2014/main" id="{5C7E9ACF-02FB-4275-9494-F4718AF710F2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64</xdr:row>
      <xdr:rowOff>0</xdr:rowOff>
    </xdr:from>
    <xdr:ext cx="76200" cy="203835"/>
    <xdr:sp macro="" textlink="">
      <xdr:nvSpPr>
        <xdr:cNvPr id="406" name="Text Box 6">
          <a:extLst>
            <a:ext uri="{FF2B5EF4-FFF2-40B4-BE49-F238E27FC236}">
              <a16:creationId xmlns="" xmlns:a16="http://schemas.microsoft.com/office/drawing/2014/main" id="{AE710849-C29C-4514-95C0-9F2F8701E005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64</xdr:row>
      <xdr:rowOff>0</xdr:rowOff>
    </xdr:from>
    <xdr:ext cx="76200" cy="188191"/>
    <xdr:sp macro="" textlink="">
      <xdr:nvSpPr>
        <xdr:cNvPr id="407" name="Text Box 6">
          <a:extLst>
            <a:ext uri="{FF2B5EF4-FFF2-40B4-BE49-F238E27FC236}">
              <a16:creationId xmlns="" xmlns:a16="http://schemas.microsoft.com/office/drawing/2014/main" id="{92165532-4227-4743-929E-64AF3C8CF9AB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64</xdr:row>
      <xdr:rowOff>0</xdr:rowOff>
    </xdr:from>
    <xdr:ext cx="76200" cy="203835"/>
    <xdr:sp macro="" textlink="">
      <xdr:nvSpPr>
        <xdr:cNvPr id="408" name="Text Box 6">
          <a:extLst>
            <a:ext uri="{FF2B5EF4-FFF2-40B4-BE49-F238E27FC236}">
              <a16:creationId xmlns="" xmlns:a16="http://schemas.microsoft.com/office/drawing/2014/main" id="{52DB6B9C-87D2-49D3-BD9F-2CA508CEF5BB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64</xdr:row>
      <xdr:rowOff>0</xdr:rowOff>
    </xdr:from>
    <xdr:ext cx="76200" cy="188191"/>
    <xdr:sp macro="" textlink="">
      <xdr:nvSpPr>
        <xdr:cNvPr id="409" name="Text Box 6">
          <a:extLst>
            <a:ext uri="{FF2B5EF4-FFF2-40B4-BE49-F238E27FC236}">
              <a16:creationId xmlns="" xmlns:a16="http://schemas.microsoft.com/office/drawing/2014/main" id="{216DF689-401F-47E4-8CFE-CE3B7B1EF3F2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64</xdr:row>
      <xdr:rowOff>0</xdr:rowOff>
    </xdr:from>
    <xdr:ext cx="76200" cy="203835"/>
    <xdr:sp macro="" textlink="">
      <xdr:nvSpPr>
        <xdr:cNvPr id="410" name="Text Box 6">
          <a:extLst>
            <a:ext uri="{FF2B5EF4-FFF2-40B4-BE49-F238E27FC236}">
              <a16:creationId xmlns="" xmlns:a16="http://schemas.microsoft.com/office/drawing/2014/main" id="{170C2925-9041-42D7-B576-3D91BD16117D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64</xdr:row>
      <xdr:rowOff>0</xdr:rowOff>
    </xdr:from>
    <xdr:ext cx="76200" cy="188191"/>
    <xdr:sp macro="" textlink="">
      <xdr:nvSpPr>
        <xdr:cNvPr id="411" name="Text Box 6">
          <a:extLst>
            <a:ext uri="{FF2B5EF4-FFF2-40B4-BE49-F238E27FC236}">
              <a16:creationId xmlns="" xmlns:a16="http://schemas.microsoft.com/office/drawing/2014/main" id="{D8BDFF85-4071-443A-8F89-B217557F2FF7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64</xdr:row>
      <xdr:rowOff>0</xdr:rowOff>
    </xdr:from>
    <xdr:ext cx="76200" cy="203835"/>
    <xdr:sp macro="" textlink="">
      <xdr:nvSpPr>
        <xdr:cNvPr id="412" name="Text Box 6">
          <a:extLst>
            <a:ext uri="{FF2B5EF4-FFF2-40B4-BE49-F238E27FC236}">
              <a16:creationId xmlns="" xmlns:a16="http://schemas.microsoft.com/office/drawing/2014/main" id="{889D5F85-019E-4EF1-97DB-B42E75FC7B41}"/>
            </a:ext>
          </a:extLst>
        </xdr:cNvPr>
        <xdr:cNvSpPr txBox="1">
          <a:spLocks noChangeArrowheads="1"/>
        </xdr:cNvSpPr>
      </xdr:nvSpPr>
      <xdr:spPr bwMode="auto">
        <a:xfrm>
          <a:off x="1416685" y="729694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64</xdr:row>
      <xdr:rowOff>0</xdr:rowOff>
    </xdr:from>
    <xdr:ext cx="76200" cy="200891"/>
    <xdr:sp macro="" textlink="">
      <xdr:nvSpPr>
        <xdr:cNvPr id="413" name="Text Box 6">
          <a:extLst>
            <a:ext uri="{FF2B5EF4-FFF2-40B4-BE49-F238E27FC236}">
              <a16:creationId xmlns="" xmlns:a16="http://schemas.microsoft.com/office/drawing/2014/main" id="{14515B7E-47B2-42EC-99F5-4C5BD494D1E6}"/>
            </a:ext>
          </a:extLst>
        </xdr:cNvPr>
        <xdr:cNvSpPr txBox="1">
          <a:spLocks noChangeArrowheads="1"/>
        </xdr:cNvSpPr>
      </xdr:nvSpPr>
      <xdr:spPr bwMode="auto">
        <a:xfrm>
          <a:off x="1454439" y="7308200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32</xdr:row>
      <xdr:rowOff>0</xdr:rowOff>
    </xdr:from>
    <xdr:ext cx="76200" cy="188191"/>
    <xdr:sp macro="" textlink="">
      <xdr:nvSpPr>
        <xdr:cNvPr id="414" name="Text Box 6">
          <a:extLst>
            <a:ext uri="{FF2B5EF4-FFF2-40B4-BE49-F238E27FC236}">
              <a16:creationId xmlns="" xmlns:a16="http://schemas.microsoft.com/office/drawing/2014/main" id="{1009B29B-3941-45C5-BF75-AEC355A30CCC}"/>
            </a:ext>
          </a:extLst>
        </xdr:cNvPr>
        <xdr:cNvSpPr txBox="1">
          <a:spLocks noChangeArrowheads="1"/>
        </xdr:cNvSpPr>
      </xdr:nvSpPr>
      <xdr:spPr bwMode="auto">
        <a:xfrm>
          <a:off x="1394460" y="154971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32</xdr:row>
      <xdr:rowOff>0</xdr:rowOff>
    </xdr:from>
    <xdr:ext cx="76200" cy="203835"/>
    <xdr:sp macro="" textlink="">
      <xdr:nvSpPr>
        <xdr:cNvPr id="415" name="Text Box 6">
          <a:extLst>
            <a:ext uri="{FF2B5EF4-FFF2-40B4-BE49-F238E27FC236}">
              <a16:creationId xmlns="" xmlns:a16="http://schemas.microsoft.com/office/drawing/2014/main" id="{2039C80C-56BC-40C2-B622-5EBCBD2CDE07}"/>
            </a:ext>
          </a:extLst>
        </xdr:cNvPr>
        <xdr:cNvSpPr txBox="1">
          <a:spLocks noChangeArrowheads="1"/>
        </xdr:cNvSpPr>
      </xdr:nvSpPr>
      <xdr:spPr bwMode="auto">
        <a:xfrm>
          <a:off x="1394460" y="15659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32</xdr:row>
      <xdr:rowOff>0</xdr:rowOff>
    </xdr:from>
    <xdr:ext cx="76200" cy="200891"/>
    <xdr:sp macro="" textlink="">
      <xdr:nvSpPr>
        <xdr:cNvPr id="416" name="Text Box 6">
          <a:extLst>
            <a:ext uri="{FF2B5EF4-FFF2-40B4-BE49-F238E27FC236}">
              <a16:creationId xmlns="" xmlns:a16="http://schemas.microsoft.com/office/drawing/2014/main" id="{A679CA08-9F45-436E-8F9D-E0C0CD700B9F}"/>
            </a:ext>
          </a:extLst>
        </xdr:cNvPr>
        <xdr:cNvSpPr txBox="1">
          <a:spLocks noChangeArrowheads="1"/>
        </xdr:cNvSpPr>
      </xdr:nvSpPr>
      <xdr:spPr bwMode="auto">
        <a:xfrm>
          <a:off x="1371600" y="15659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32</xdr:row>
      <xdr:rowOff>0</xdr:rowOff>
    </xdr:from>
    <xdr:ext cx="76200" cy="200025"/>
    <xdr:sp macro="" textlink="">
      <xdr:nvSpPr>
        <xdr:cNvPr id="417" name="Text Box 6">
          <a:extLst>
            <a:ext uri="{FF2B5EF4-FFF2-40B4-BE49-F238E27FC236}">
              <a16:creationId xmlns="" xmlns:a16="http://schemas.microsoft.com/office/drawing/2014/main" id="{AE273796-8DE6-486F-9C54-11ADEA62408C}"/>
            </a:ext>
          </a:extLst>
        </xdr:cNvPr>
        <xdr:cNvSpPr txBox="1">
          <a:spLocks noChangeArrowheads="1"/>
        </xdr:cNvSpPr>
      </xdr:nvSpPr>
      <xdr:spPr bwMode="auto">
        <a:xfrm>
          <a:off x="1371600" y="15497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32</xdr:row>
      <xdr:rowOff>0</xdr:rowOff>
    </xdr:from>
    <xdr:ext cx="76200" cy="187325"/>
    <xdr:sp macro="" textlink="">
      <xdr:nvSpPr>
        <xdr:cNvPr id="418" name="Text Box 6">
          <a:extLst>
            <a:ext uri="{FF2B5EF4-FFF2-40B4-BE49-F238E27FC236}">
              <a16:creationId xmlns="" xmlns:a16="http://schemas.microsoft.com/office/drawing/2014/main" id="{3BDE3B11-49F1-4905-A458-6FCFB68027A2}"/>
            </a:ext>
          </a:extLst>
        </xdr:cNvPr>
        <xdr:cNvSpPr txBox="1">
          <a:spLocks noChangeArrowheads="1"/>
        </xdr:cNvSpPr>
      </xdr:nvSpPr>
      <xdr:spPr bwMode="auto">
        <a:xfrm>
          <a:off x="1394460" y="15497175"/>
          <a:ext cx="76200" cy="18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32</xdr:row>
      <xdr:rowOff>0</xdr:rowOff>
    </xdr:from>
    <xdr:ext cx="76200" cy="188191"/>
    <xdr:sp macro="" textlink="">
      <xdr:nvSpPr>
        <xdr:cNvPr id="419" name="Text Box 6">
          <a:extLst>
            <a:ext uri="{FF2B5EF4-FFF2-40B4-BE49-F238E27FC236}">
              <a16:creationId xmlns="" xmlns:a16="http://schemas.microsoft.com/office/drawing/2014/main" id="{1FA2D967-1D59-4DBF-BDB2-DA784DE2B0E2}"/>
            </a:ext>
          </a:extLst>
        </xdr:cNvPr>
        <xdr:cNvSpPr txBox="1">
          <a:spLocks noChangeArrowheads="1"/>
        </xdr:cNvSpPr>
      </xdr:nvSpPr>
      <xdr:spPr bwMode="auto">
        <a:xfrm>
          <a:off x="1394460" y="15659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32</xdr:row>
      <xdr:rowOff>0</xdr:rowOff>
    </xdr:from>
    <xdr:ext cx="76200" cy="200025"/>
    <xdr:sp macro="" textlink="">
      <xdr:nvSpPr>
        <xdr:cNvPr id="420" name="Text Box 6">
          <a:extLst>
            <a:ext uri="{FF2B5EF4-FFF2-40B4-BE49-F238E27FC236}">
              <a16:creationId xmlns="" xmlns:a16="http://schemas.microsoft.com/office/drawing/2014/main" id="{5F0E20D3-F2F1-44BA-B3CB-647C5693B562}"/>
            </a:ext>
          </a:extLst>
        </xdr:cNvPr>
        <xdr:cNvSpPr txBox="1">
          <a:spLocks noChangeArrowheads="1"/>
        </xdr:cNvSpPr>
      </xdr:nvSpPr>
      <xdr:spPr bwMode="auto">
        <a:xfrm>
          <a:off x="1371600" y="1695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32</xdr:row>
      <xdr:rowOff>0</xdr:rowOff>
    </xdr:from>
    <xdr:ext cx="76200" cy="200025"/>
    <xdr:sp macro="" textlink="">
      <xdr:nvSpPr>
        <xdr:cNvPr id="421" name="Text Box 6">
          <a:extLst>
            <a:ext uri="{FF2B5EF4-FFF2-40B4-BE49-F238E27FC236}">
              <a16:creationId xmlns="" xmlns:a16="http://schemas.microsoft.com/office/drawing/2014/main" id="{575AEEA5-85A9-4F87-8758-EBA7FE0DC0CD}"/>
            </a:ext>
          </a:extLst>
        </xdr:cNvPr>
        <xdr:cNvSpPr txBox="1">
          <a:spLocks noChangeArrowheads="1"/>
        </xdr:cNvSpPr>
      </xdr:nvSpPr>
      <xdr:spPr bwMode="auto">
        <a:xfrm>
          <a:off x="1371600" y="1695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32</xdr:row>
      <xdr:rowOff>0</xdr:rowOff>
    </xdr:from>
    <xdr:ext cx="76200" cy="203835"/>
    <xdr:sp macro="" textlink="">
      <xdr:nvSpPr>
        <xdr:cNvPr id="422" name="Text Box 6">
          <a:extLst>
            <a:ext uri="{FF2B5EF4-FFF2-40B4-BE49-F238E27FC236}">
              <a16:creationId xmlns="" xmlns:a16="http://schemas.microsoft.com/office/drawing/2014/main" id="{F13C5F4D-5179-4EA8-BA99-81497C7DA93E}"/>
            </a:ext>
          </a:extLst>
        </xdr:cNvPr>
        <xdr:cNvSpPr txBox="1">
          <a:spLocks noChangeArrowheads="1"/>
        </xdr:cNvSpPr>
      </xdr:nvSpPr>
      <xdr:spPr bwMode="auto">
        <a:xfrm>
          <a:off x="1394460" y="167925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32</xdr:row>
      <xdr:rowOff>0</xdr:rowOff>
    </xdr:from>
    <xdr:ext cx="76200" cy="200891"/>
    <xdr:sp macro="" textlink="">
      <xdr:nvSpPr>
        <xdr:cNvPr id="423" name="Text Box 6">
          <a:extLst>
            <a:ext uri="{FF2B5EF4-FFF2-40B4-BE49-F238E27FC236}">
              <a16:creationId xmlns="" xmlns:a16="http://schemas.microsoft.com/office/drawing/2014/main" id="{693F49B0-1C79-443A-8EE3-503A224A5C1F}"/>
            </a:ext>
          </a:extLst>
        </xdr:cNvPr>
        <xdr:cNvSpPr txBox="1">
          <a:spLocks noChangeArrowheads="1"/>
        </xdr:cNvSpPr>
      </xdr:nvSpPr>
      <xdr:spPr bwMode="auto">
        <a:xfrm>
          <a:off x="1371600" y="167925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69</xdr:row>
      <xdr:rowOff>0</xdr:rowOff>
    </xdr:from>
    <xdr:ext cx="76200" cy="200025"/>
    <xdr:sp macro="" textlink="">
      <xdr:nvSpPr>
        <xdr:cNvPr id="424" name="Text Box 6">
          <a:extLst>
            <a:ext uri="{FF2B5EF4-FFF2-40B4-BE49-F238E27FC236}">
              <a16:creationId xmlns="" xmlns:a16="http://schemas.microsoft.com/office/drawing/2014/main" id="{82796B5B-1AC1-4F8A-B4AB-91C5BAA43D4C}"/>
            </a:ext>
          </a:extLst>
        </xdr:cNvPr>
        <xdr:cNvSpPr txBox="1">
          <a:spLocks noChangeArrowheads="1"/>
        </xdr:cNvSpPr>
      </xdr:nvSpPr>
      <xdr:spPr bwMode="auto">
        <a:xfrm>
          <a:off x="1371600" y="1934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69</xdr:row>
      <xdr:rowOff>0</xdr:rowOff>
    </xdr:from>
    <xdr:ext cx="76200" cy="200025"/>
    <xdr:sp macro="" textlink="">
      <xdr:nvSpPr>
        <xdr:cNvPr id="425" name="Text Box 6">
          <a:extLst>
            <a:ext uri="{FF2B5EF4-FFF2-40B4-BE49-F238E27FC236}">
              <a16:creationId xmlns="" xmlns:a16="http://schemas.microsoft.com/office/drawing/2014/main" id="{38424E91-0F7A-485B-909C-E73C2D6DA48C}"/>
            </a:ext>
          </a:extLst>
        </xdr:cNvPr>
        <xdr:cNvSpPr txBox="1">
          <a:spLocks noChangeArrowheads="1"/>
        </xdr:cNvSpPr>
      </xdr:nvSpPr>
      <xdr:spPr bwMode="auto">
        <a:xfrm>
          <a:off x="1371600" y="1934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69</xdr:row>
      <xdr:rowOff>0</xdr:rowOff>
    </xdr:from>
    <xdr:ext cx="76200" cy="185651"/>
    <xdr:sp macro="" textlink="">
      <xdr:nvSpPr>
        <xdr:cNvPr id="426" name="Text Box 6">
          <a:extLst>
            <a:ext uri="{FF2B5EF4-FFF2-40B4-BE49-F238E27FC236}">
              <a16:creationId xmlns="" xmlns:a16="http://schemas.microsoft.com/office/drawing/2014/main" id="{642E504E-CB9D-45E1-AF63-AA79B844C0A5}"/>
            </a:ext>
          </a:extLst>
        </xdr:cNvPr>
        <xdr:cNvSpPr txBox="1">
          <a:spLocks noChangeArrowheads="1"/>
        </xdr:cNvSpPr>
      </xdr:nvSpPr>
      <xdr:spPr bwMode="auto">
        <a:xfrm>
          <a:off x="1394460" y="193452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68</xdr:row>
      <xdr:rowOff>0</xdr:rowOff>
    </xdr:from>
    <xdr:ext cx="76200" cy="188191"/>
    <xdr:sp macro="" textlink="">
      <xdr:nvSpPr>
        <xdr:cNvPr id="427" name="Text Box 6">
          <a:extLst>
            <a:ext uri="{FF2B5EF4-FFF2-40B4-BE49-F238E27FC236}">
              <a16:creationId xmlns="" xmlns:a16="http://schemas.microsoft.com/office/drawing/2014/main" id="{30E4206D-BA2D-469F-BDE8-560EDAB11D79}"/>
            </a:ext>
          </a:extLst>
        </xdr:cNvPr>
        <xdr:cNvSpPr txBox="1">
          <a:spLocks noChangeArrowheads="1"/>
        </xdr:cNvSpPr>
      </xdr:nvSpPr>
      <xdr:spPr bwMode="auto">
        <a:xfrm>
          <a:off x="1394460" y="191833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68</xdr:row>
      <xdr:rowOff>0</xdr:rowOff>
    </xdr:from>
    <xdr:ext cx="76200" cy="203835"/>
    <xdr:sp macro="" textlink="">
      <xdr:nvSpPr>
        <xdr:cNvPr id="428" name="Text Box 6">
          <a:extLst>
            <a:ext uri="{FF2B5EF4-FFF2-40B4-BE49-F238E27FC236}">
              <a16:creationId xmlns="" xmlns:a16="http://schemas.microsoft.com/office/drawing/2014/main" id="{D5A42441-03BD-4CD9-9B63-1B7EF87E807A}"/>
            </a:ext>
          </a:extLst>
        </xdr:cNvPr>
        <xdr:cNvSpPr txBox="1">
          <a:spLocks noChangeArrowheads="1"/>
        </xdr:cNvSpPr>
      </xdr:nvSpPr>
      <xdr:spPr bwMode="auto">
        <a:xfrm>
          <a:off x="1394460" y="191833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69</xdr:row>
      <xdr:rowOff>0</xdr:rowOff>
    </xdr:from>
    <xdr:ext cx="76200" cy="200891"/>
    <xdr:sp macro="" textlink="">
      <xdr:nvSpPr>
        <xdr:cNvPr id="429" name="Text Box 6">
          <a:extLst>
            <a:ext uri="{FF2B5EF4-FFF2-40B4-BE49-F238E27FC236}">
              <a16:creationId xmlns="" xmlns:a16="http://schemas.microsoft.com/office/drawing/2014/main" id="{6739FE15-8FBE-4F6E-B7F9-9E87927D8EFD}"/>
            </a:ext>
          </a:extLst>
        </xdr:cNvPr>
        <xdr:cNvSpPr txBox="1">
          <a:spLocks noChangeArrowheads="1"/>
        </xdr:cNvSpPr>
      </xdr:nvSpPr>
      <xdr:spPr bwMode="auto">
        <a:xfrm>
          <a:off x="1432214" y="193452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69</xdr:row>
      <xdr:rowOff>0</xdr:rowOff>
    </xdr:from>
    <xdr:ext cx="76200" cy="188191"/>
    <xdr:sp macro="" textlink="">
      <xdr:nvSpPr>
        <xdr:cNvPr id="430" name="Text Box 6">
          <a:extLst>
            <a:ext uri="{FF2B5EF4-FFF2-40B4-BE49-F238E27FC236}">
              <a16:creationId xmlns="" xmlns:a16="http://schemas.microsoft.com/office/drawing/2014/main" id="{AFB5A1BA-24D8-4E13-BF44-F99F82598C90}"/>
            </a:ext>
          </a:extLst>
        </xdr:cNvPr>
        <xdr:cNvSpPr txBox="1">
          <a:spLocks noChangeArrowheads="1"/>
        </xdr:cNvSpPr>
      </xdr:nvSpPr>
      <xdr:spPr bwMode="auto">
        <a:xfrm>
          <a:off x="1394460" y="193452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69</xdr:row>
      <xdr:rowOff>0</xdr:rowOff>
    </xdr:from>
    <xdr:ext cx="76200" cy="203835"/>
    <xdr:sp macro="" textlink="">
      <xdr:nvSpPr>
        <xdr:cNvPr id="431" name="Text Box 6">
          <a:extLst>
            <a:ext uri="{FF2B5EF4-FFF2-40B4-BE49-F238E27FC236}">
              <a16:creationId xmlns="" xmlns:a16="http://schemas.microsoft.com/office/drawing/2014/main" id="{028A3B73-6D07-481A-84CC-1E866EAAB8C3}"/>
            </a:ext>
          </a:extLst>
        </xdr:cNvPr>
        <xdr:cNvSpPr txBox="1">
          <a:spLocks noChangeArrowheads="1"/>
        </xdr:cNvSpPr>
      </xdr:nvSpPr>
      <xdr:spPr bwMode="auto">
        <a:xfrm>
          <a:off x="1394460" y="193452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69</xdr:row>
      <xdr:rowOff>0</xdr:rowOff>
    </xdr:from>
    <xdr:ext cx="76200" cy="188191"/>
    <xdr:sp macro="" textlink="">
      <xdr:nvSpPr>
        <xdr:cNvPr id="432" name="Text Box 6">
          <a:extLst>
            <a:ext uri="{FF2B5EF4-FFF2-40B4-BE49-F238E27FC236}">
              <a16:creationId xmlns="" xmlns:a16="http://schemas.microsoft.com/office/drawing/2014/main" id="{4D9A574B-2EB5-410B-BBC0-F2A88F215803}"/>
            </a:ext>
          </a:extLst>
        </xdr:cNvPr>
        <xdr:cNvSpPr txBox="1">
          <a:spLocks noChangeArrowheads="1"/>
        </xdr:cNvSpPr>
      </xdr:nvSpPr>
      <xdr:spPr bwMode="auto">
        <a:xfrm>
          <a:off x="1394460" y="193452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69</xdr:row>
      <xdr:rowOff>0</xdr:rowOff>
    </xdr:from>
    <xdr:ext cx="76200" cy="203835"/>
    <xdr:sp macro="" textlink="">
      <xdr:nvSpPr>
        <xdr:cNvPr id="433" name="Text Box 6">
          <a:extLst>
            <a:ext uri="{FF2B5EF4-FFF2-40B4-BE49-F238E27FC236}">
              <a16:creationId xmlns="" xmlns:a16="http://schemas.microsoft.com/office/drawing/2014/main" id="{8215BE88-45F2-4926-A62A-03D8179EC512}"/>
            </a:ext>
          </a:extLst>
        </xdr:cNvPr>
        <xdr:cNvSpPr txBox="1">
          <a:spLocks noChangeArrowheads="1"/>
        </xdr:cNvSpPr>
      </xdr:nvSpPr>
      <xdr:spPr bwMode="auto">
        <a:xfrm>
          <a:off x="1394460" y="193452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69</xdr:row>
      <xdr:rowOff>0</xdr:rowOff>
    </xdr:from>
    <xdr:ext cx="76200" cy="200025"/>
    <xdr:sp macro="" textlink="">
      <xdr:nvSpPr>
        <xdr:cNvPr id="434" name="Text Box 6">
          <a:extLst>
            <a:ext uri="{FF2B5EF4-FFF2-40B4-BE49-F238E27FC236}">
              <a16:creationId xmlns="" xmlns:a16="http://schemas.microsoft.com/office/drawing/2014/main" id="{41AE8DC1-114A-4FD3-8106-971C3A74CDEE}"/>
            </a:ext>
          </a:extLst>
        </xdr:cNvPr>
        <xdr:cNvSpPr txBox="1">
          <a:spLocks noChangeArrowheads="1"/>
        </xdr:cNvSpPr>
      </xdr:nvSpPr>
      <xdr:spPr bwMode="auto">
        <a:xfrm>
          <a:off x="1371600" y="1934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69</xdr:row>
      <xdr:rowOff>0</xdr:rowOff>
    </xdr:from>
    <xdr:ext cx="76200" cy="200025"/>
    <xdr:sp macro="" textlink="">
      <xdr:nvSpPr>
        <xdr:cNvPr id="435" name="Text Box 6">
          <a:extLst>
            <a:ext uri="{FF2B5EF4-FFF2-40B4-BE49-F238E27FC236}">
              <a16:creationId xmlns="" xmlns:a16="http://schemas.microsoft.com/office/drawing/2014/main" id="{4B925525-FD8E-41A2-9C3B-DB9FBF415160}"/>
            </a:ext>
          </a:extLst>
        </xdr:cNvPr>
        <xdr:cNvSpPr txBox="1">
          <a:spLocks noChangeArrowheads="1"/>
        </xdr:cNvSpPr>
      </xdr:nvSpPr>
      <xdr:spPr bwMode="auto">
        <a:xfrm>
          <a:off x="1371600" y="1934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69</xdr:row>
      <xdr:rowOff>0</xdr:rowOff>
    </xdr:from>
    <xdr:ext cx="76200" cy="185651"/>
    <xdr:sp macro="" textlink="">
      <xdr:nvSpPr>
        <xdr:cNvPr id="436" name="Text Box 6">
          <a:extLst>
            <a:ext uri="{FF2B5EF4-FFF2-40B4-BE49-F238E27FC236}">
              <a16:creationId xmlns="" xmlns:a16="http://schemas.microsoft.com/office/drawing/2014/main" id="{94F709A8-567F-4DE3-86EB-064C089D04E9}"/>
            </a:ext>
          </a:extLst>
        </xdr:cNvPr>
        <xdr:cNvSpPr txBox="1">
          <a:spLocks noChangeArrowheads="1"/>
        </xdr:cNvSpPr>
      </xdr:nvSpPr>
      <xdr:spPr bwMode="auto">
        <a:xfrm>
          <a:off x="1394460" y="193452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69</xdr:row>
      <xdr:rowOff>0</xdr:rowOff>
    </xdr:from>
    <xdr:ext cx="76200" cy="200025"/>
    <xdr:sp macro="" textlink="">
      <xdr:nvSpPr>
        <xdr:cNvPr id="437" name="Text Box 6">
          <a:extLst>
            <a:ext uri="{FF2B5EF4-FFF2-40B4-BE49-F238E27FC236}">
              <a16:creationId xmlns="" xmlns:a16="http://schemas.microsoft.com/office/drawing/2014/main" id="{33D94F54-082B-4751-B765-31118635B0B8}"/>
            </a:ext>
          </a:extLst>
        </xdr:cNvPr>
        <xdr:cNvSpPr txBox="1">
          <a:spLocks noChangeArrowheads="1"/>
        </xdr:cNvSpPr>
      </xdr:nvSpPr>
      <xdr:spPr bwMode="auto">
        <a:xfrm>
          <a:off x="1371600" y="1934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69</xdr:row>
      <xdr:rowOff>0</xdr:rowOff>
    </xdr:from>
    <xdr:ext cx="76200" cy="200025"/>
    <xdr:sp macro="" textlink="">
      <xdr:nvSpPr>
        <xdr:cNvPr id="438" name="Text Box 6">
          <a:extLst>
            <a:ext uri="{FF2B5EF4-FFF2-40B4-BE49-F238E27FC236}">
              <a16:creationId xmlns="" xmlns:a16="http://schemas.microsoft.com/office/drawing/2014/main" id="{0AC7DCA1-6617-497A-9F4A-65C32F72B5FB}"/>
            </a:ext>
          </a:extLst>
        </xdr:cNvPr>
        <xdr:cNvSpPr txBox="1">
          <a:spLocks noChangeArrowheads="1"/>
        </xdr:cNvSpPr>
      </xdr:nvSpPr>
      <xdr:spPr bwMode="auto">
        <a:xfrm>
          <a:off x="1371600" y="1934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69</xdr:row>
      <xdr:rowOff>0</xdr:rowOff>
    </xdr:from>
    <xdr:ext cx="76200" cy="200025"/>
    <xdr:sp macro="" textlink="">
      <xdr:nvSpPr>
        <xdr:cNvPr id="439" name="Text Box 6">
          <a:extLst>
            <a:ext uri="{FF2B5EF4-FFF2-40B4-BE49-F238E27FC236}">
              <a16:creationId xmlns="" xmlns:a16="http://schemas.microsoft.com/office/drawing/2014/main" id="{35E66F21-7E11-48C1-8BA6-44E17FE98ED9}"/>
            </a:ext>
          </a:extLst>
        </xdr:cNvPr>
        <xdr:cNvSpPr txBox="1">
          <a:spLocks noChangeArrowheads="1"/>
        </xdr:cNvSpPr>
      </xdr:nvSpPr>
      <xdr:spPr bwMode="auto">
        <a:xfrm>
          <a:off x="1371600" y="1934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69</xdr:row>
      <xdr:rowOff>0</xdr:rowOff>
    </xdr:from>
    <xdr:ext cx="76200" cy="200025"/>
    <xdr:sp macro="" textlink="">
      <xdr:nvSpPr>
        <xdr:cNvPr id="440" name="Text Box 6">
          <a:extLst>
            <a:ext uri="{FF2B5EF4-FFF2-40B4-BE49-F238E27FC236}">
              <a16:creationId xmlns="" xmlns:a16="http://schemas.microsoft.com/office/drawing/2014/main" id="{1E372B53-F2BB-49E0-870B-D88FB77F4287}"/>
            </a:ext>
          </a:extLst>
        </xdr:cNvPr>
        <xdr:cNvSpPr txBox="1">
          <a:spLocks noChangeArrowheads="1"/>
        </xdr:cNvSpPr>
      </xdr:nvSpPr>
      <xdr:spPr bwMode="auto">
        <a:xfrm>
          <a:off x="1371600" y="193452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69</xdr:row>
      <xdr:rowOff>0</xdr:rowOff>
    </xdr:from>
    <xdr:ext cx="76200" cy="185651"/>
    <xdr:sp macro="" textlink="">
      <xdr:nvSpPr>
        <xdr:cNvPr id="441" name="Text Box 6">
          <a:extLst>
            <a:ext uri="{FF2B5EF4-FFF2-40B4-BE49-F238E27FC236}">
              <a16:creationId xmlns="" xmlns:a16="http://schemas.microsoft.com/office/drawing/2014/main" id="{55B27777-CCCA-4A28-9940-C4B2752E8B0F}"/>
            </a:ext>
          </a:extLst>
        </xdr:cNvPr>
        <xdr:cNvSpPr txBox="1">
          <a:spLocks noChangeArrowheads="1"/>
        </xdr:cNvSpPr>
      </xdr:nvSpPr>
      <xdr:spPr bwMode="auto">
        <a:xfrm>
          <a:off x="1394460" y="193452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70</xdr:row>
      <xdr:rowOff>0</xdr:rowOff>
    </xdr:from>
    <xdr:ext cx="76200" cy="200025"/>
    <xdr:sp macro="" textlink="">
      <xdr:nvSpPr>
        <xdr:cNvPr id="442" name="Text Box 6">
          <a:extLst>
            <a:ext uri="{FF2B5EF4-FFF2-40B4-BE49-F238E27FC236}">
              <a16:creationId xmlns="" xmlns:a16="http://schemas.microsoft.com/office/drawing/2014/main" id="{967BA2C7-D211-405F-AC2D-A76B9E784112}"/>
            </a:ext>
          </a:extLst>
        </xdr:cNvPr>
        <xdr:cNvSpPr txBox="1">
          <a:spLocks noChangeArrowheads="1"/>
        </xdr:cNvSpPr>
      </xdr:nvSpPr>
      <xdr:spPr bwMode="auto">
        <a:xfrm>
          <a:off x="1393825" y="93575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70</xdr:row>
      <xdr:rowOff>0</xdr:rowOff>
    </xdr:from>
    <xdr:ext cx="76200" cy="200025"/>
    <xdr:sp macro="" textlink="">
      <xdr:nvSpPr>
        <xdr:cNvPr id="443" name="Text Box 6">
          <a:extLst>
            <a:ext uri="{FF2B5EF4-FFF2-40B4-BE49-F238E27FC236}">
              <a16:creationId xmlns="" xmlns:a16="http://schemas.microsoft.com/office/drawing/2014/main" id="{6B24FC1B-A545-40C4-B672-0939D4ED35CC}"/>
            </a:ext>
          </a:extLst>
        </xdr:cNvPr>
        <xdr:cNvSpPr txBox="1">
          <a:spLocks noChangeArrowheads="1"/>
        </xdr:cNvSpPr>
      </xdr:nvSpPr>
      <xdr:spPr bwMode="auto">
        <a:xfrm>
          <a:off x="1393825" y="93575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70</xdr:row>
      <xdr:rowOff>0</xdr:rowOff>
    </xdr:from>
    <xdr:ext cx="76200" cy="185651"/>
    <xdr:sp macro="" textlink="">
      <xdr:nvSpPr>
        <xdr:cNvPr id="444" name="Text Box 6">
          <a:extLst>
            <a:ext uri="{FF2B5EF4-FFF2-40B4-BE49-F238E27FC236}">
              <a16:creationId xmlns="" xmlns:a16="http://schemas.microsoft.com/office/drawing/2014/main" id="{DC0077ED-5E6D-4722-90BE-BB6C38977944}"/>
            </a:ext>
          </a:extLst>
        </xdr:cNvPr>
        <xdr:cNvSpPr txBox="1">
          <a:spLocks noChangeArrowheads="1"/>
        </xdr:cNvSpPr>
      </xdr:nvSpPr>
      <xdr:spPr bwMode="auto">
        <a:xfrm>
          <a:off x="1416685" y="9357518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69</xdr:row>
      <xdr:rowOff>0</xdr:rowOff>
    </xdr:from>
    <xdr:ext cx="76200" cy="203835"/>
    <xdr:sp macro="" textlink="">
      <xdr:nvSpPr>
        <xdr:cNvPr id="445" name="Text Box 6">
          <a:extLst>
            <a:ext uri="{FF2B5EF4-FFF2-40B4-BE49-F238E27FC236}">
              <a16:creationId xmlns="" xmlns:a16="http://schemas.microsoft.com/office/drawing/2014/main" id="{93457272-0CE1-4E4A-9F3A-CB4A5FFA5C3C}"/>
            </a:ext>
          </a:extLst>
        </xdr:cNvPr>
        <xdr:cNvSpPr txBox="1">
          <a:spLocks noChangeArrowheads="1"/>
        </xdr:cNvSpPr>
      </xdr:nvSpPr>
      <xdr:spPr bwMode="auto">
        <a:xfrm>
          <a:off x="1416685" y="9338468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70</xdr:row>
      <xdr:rowOff>0</xdr:rowOff>
    </xdr:from>
    <xdr:ext cx="76200" cy="200891"/>
    <xdr:sp macro="" textlink="">
      <xdr:nvSpPr>
        <xdr:cNvPr id="446" name="Text Box 6">
          <a:extLst>
            <a:ext uri="{FF2B5EF4-FFF2-40B4-BE49-F238E27FC236}">
              <a16:creationId xmlns="" xmlns:a16="http://schemas.microsoft.com/office/drawing/2014/main" id="{1747F9EE-8F66-4E28-8112-68CACAB388FE}"/>
            </a:ext>
          </a:extLst>
        </xdr:cNvPr>
        <xdr:cNvSpPr txBox="1">
          <a:spLocks noChangeArrowheads="1"/>
        </xdr:cNvSpPr>
      </xdr:nvSpPr>
      <xdr:spPr bwMode="auto">
        <a:xfrm>
          <a:off x="1454439" y="9357518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70</xdr:row>
      <xdr:rowOff>0</xdr:rowOff>
    </xdr:from>
    <xdr:ext cx="76200" cy="188191"/>
    <xdr:sp macro="" textlink="">
      <xdr:nvSpPr>
        <xdr:cNvPr id="447" name="Text Box 6">
          <a:extLst>
            <a:ext uri="{FF2B5EF4-FFF2-40B4-BE49-F238E27FC236}">
              <a16:creationId xmlns="" xmlns:a16="http://schemas.microsoft.com/office/drawing/2014/main" id="{F29246B1-150D-464A-B2F2-3D1AA05D2DD5}"/>
            </a:ext>
          </a:extLst>
        </xdr:cNvPr>
        <xdr:cNvSpPr txBox="1">
          <a:spLocks noChangeArrowheads="1"/>
        </xdr:cNvSpPr>
      </xdr:nvSpPr>
      <xdr:spPr bwMode="auto">
        <a:xfrm>
          <a:off x="1416685" y="9357518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70</xdr:row>
      <xdr:rowOff>0</xdr:rowOff>
    </xdr:from>
    <xdr:ext cx="76200" cy="203835"/>
    <xdr:sp macro="" textlink="">
      <xdr:nvSpPr>
        <xdr:cNvPr id="448" name="Text Box 6">
          <a:extLst>
            <a:ext uri="{FF2B5EF4-FFF2-40B4-BE49-F238E27FC236}">
              <a16:creationId xmlns="" xmlns:a16="http://schemas.microsoft.com/office/drawing/2014/main" id="{8E6031E3-8617-432E-A9E4-A0C273F517F9}"/>
            </a:ext>
          </a:extLst>
        </xdr:cNvPr>
        <xdr:cNvSpPr txBox="1">
          <a:spLocks noChangeArrowheads="1"/>
        </xdr:cNvSpPr>
      </xdr:nvSpPr>
      <xdr:spPr bwMode="auto">
        <a:xfrm>
          <a:off x="1416685" y="9357518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70</xdr:row>
      <xdr:rowOff>0</xdr:rowOff>
    </xdr:from>
    <xdr:ext cx="76200" cy="188191"/>
    <xdr:sp macro="" textlink="">
      <xdr:nvSpPr>
        <xdr:cNvPr id="449" name="Text Box 6">
          <a:extLst>
            <a:ext uri="{FF2B5EF4-FFF2-40B4-BE49-F238E27FC236}">
              <a16:creationId xmlns="" xmlns:a16="http://schemas.microsoft.com/office/drawing/2014/main" id="{65412876-565C-4A58-92A6-3CB52F8D46AC}"/>
            </a:ext>
          </a:extLst>
        </xdr:cNvPr>
        <xdr:cNvSpPr txBox="1">
          <a:spLocks noChangeArrowheads="1"/>
        </xdr:cNvSpPr>
      </xdr:nvSpPr>
      <xdr:spPr bwMode="auto">
        <a:xfrm>
          <a:off x="1416685" y="9357518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70</xdr:row>
      <xdr:rowOff>0</xdr:rowOff>
    </xdr:from>
    <xdr:ext cx="76200" cy="203835"/>
    <xdr:sp macro="" textlink="">
      <xdr:nvSpPr>
        <xdr:cNvPr id="450" name="Text Box 6">
          <a:extLst>
            <a:ext uri="{FF2B5EF4-FFF2-40B4-BE49-F238E27FC236}">
              <a16:creationId xmlns="" xmlns:a16="http://schemas.microsoft.com/office/drawing/2014/main" id="{EECF8EA0-2F19-44F3-BE5C-4D69D51C3896}"/>
            </a:ext>
          </a:extLst>
        </xdr:cNvPr>
        <xdr:cNvSpPr txBox="1">
          <a:spLocks noChangeArrowheads="1"/>
        </xdr:cNvSpPr>
      </xdr:nvSpPr>
      <xdr:spPr bwMode="auto">
        <a:xfrm>
          <a:off x="1416685" y="9357518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70</xdr:row>
      <xdr:rowOff>0</xdr:rowOff>
    </xdr:from>
    <xdr:ext cx="76200" cy="200025"/>
    <xdr:sp macro="" textlink="">
      <xdr:nvSpPr>
        <xdr:cNvPr id="451" name="Text Box 6">
          <a:extLst>
            <a:ext uri="{FF2B5EF4-FFF2-40B4-BE49-F238E27FC236}">
              <a16:creationId xmlns="" xmlns:a16="http://schemas.microsoft.com/office/drawing/2014/main" id="{6A7EA596-D183-40F8-A5D3-7DFD367BB5F0}"/>
            </a:ext>
          </a:extLst>
        </xdr:cNvPr>
        <xdr:cNvSpPr txBox="1">
          <a:spLocks noChangeArrowheads="1"/>
        </xdr:cNvSpPr>
      </xdr:nvSpPr>
      <xdr:spPr bwMode="auto">
        <a:xfrm>
          <a:off x="1393825" y="93575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70</xdr:row>
      <xdr:rowOff>0</xdr:rowOff>
    </xdr:from>
    <xdr:ext cx="76200" cy="200025"/>
    <xdr:sp macro="" textlink="">
      <xdr:nvSpPr>
        <xdr:cNvPr id="452" name="Text Box 6">
          <a:extLst>
            <a:ext uri="{FF2B5EF4-FFF2-40B4-BE49-F238E27FC236}">
              <a16:creationId xmlns="" xmlns:a16="http://schemas.microsoft.com/office/drawing/2014/main" id="{6FD7B80C-D415-4B13-83AF-29B2653F5CC9}"/>
            </a:ext>
          </a:extLst>
        </xdr:cNvPr>
        <xdr:cNvSpPr txBox="1">
          <a:spLocks noChangeArrowheads="1"/>
        </xdr:cNvSpPr>
      </xdr:nvSpPr>
      <xdr:spPr bwMode="auto">
        <a:xfrm>
          <a:off x="1393825" y="93575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70</xdr:row>
      <xdr:rowOff>0</xdr:rowOff>
    </xdr:from>
    <xdr:ext cx="76200" cy="185651"/>
    <xdr:sp macro="" textlink="">
      <xdr:nvSpPr>
        <xdr:cNvPr id="453" name="Text Box 6">
          <a:extLst>
            <a:ext uri="{FF2B5EF4-FFF2-40B4-BE49-F238E27FC236}">
              <a16:creationId xmlns="" xmlns:a16="http://schemas.microsoft.com/office/drawing/2014/main" id="{BC5E4DD8-D7BA-4991-A3C9-DBF0F37F0977}"/>
            </a:ext>
          </a:extLst>
        </xdr:cNvPr>
        <xdr:cNvSpPr txBox="1">
          <a:spLocks noChangeArrowheads="1"/>
        </xdr:cNvSpPr>
      </xdr:nvSpPr>
      <xdr:spPr bwMode="auto">
        <a:xfrm>
          <a:off x="1416685" y="9357518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70</xdr:row>
      <xdr:rowOff>0</xdr:rowOff>
    </xdr:from>
    <xdr:ext cx="76200" cy="200025"/>
    <xdr:sp macro="" textlink="">
      <xdr:nvSpPr>
        <xdr:cNvPr id="454" name="Text Box 6">
          <a:extLst>
            <a:ext uri="{FF2B5EF4-FFF2-40B4-BE49-F238E27FC236}">
              <a16:creationId xmlns="" xmlns:a16="http://schemas.microsoft.com/office/drawing/2014/main" id="{406BA474-1826-462B-A654-FA4D1FEB1AE6}"/>
            </a:ext>
          </a:extLst>
        </xdr:cNvPr>
        <xdr:cNvSpPr txBox="1">
          <a:spLocks noChangeArrowheads="1"/>
        </xdr:cNvSpPr>
      </xdr:nvSpPr>
      <xdr:spPr bwMode="auto">
        <a:xfrm>
          <a:off x="1393825" y="93575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70</xdr:row>
      <xdr:rowOff>0</xdr:rowOff>
    </xdr:from>
    <xdr:ext cx="76200" cy="200025"/>
    <xdr:sp macro="" textlink="">
      <xdr:nvSpPr>
        <xdr:cNvPr id="455" name="Text Box 6">
          <a:extLst>
            <a:ext uri="{FF2B5EF4-FFF2-40B4-BE49-F238E27FC236}">
              <a16:creationId xmlns="" xmlns:a16="http://schemas.microsoft.com/office/drawing/2014/main" id="{5DE179AA-11D0-47CC-957F-9D139874F5F2}"/>
            </a:ext>
          </a:extLst>
        </xdr:cNvPr>
        <xdr:cNvSpPr txBox="1">
          <a:spLocks noChangeArrowheads="1"/>
        </xdr:cNvSpPr>
      </xdr:nvSpPr>
      <xdr:spPr bwMode="auto">
        <a:xfrm>
          <a:off x="1393825" y="93575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70</xdr:row>
      <xdr:rowOff>0</xdr:rowOff>
    </xdr:from>
    <xdr:ext cx="76200" cy="200025"/>
    <xdr:sp macro="" textlink="">
      <xdr:nvSpPr>
        <xdr:cNvPr id="456" name="Text Box 6">
          <a:extLst>
            <a:ext uri="{FF2B5EF4-FFF2-40B4-BE49-F238E27FC236}">
              <a16:creationId xmlns="" xmlns:a16="http://schemas.microsoft.com/office/drawing/2014/main" id="{E8B46D2C-8C69-4880-B19B-B417CFB8A0FD}"/>
            </a:ext>
          </a:extLst>
        </xdr:cNvPr>
        <xdr:cNvSpPr txBox="1">
          <a:spLocks noChangeArrowheads="1"/>
        </xdr:cNvSpPr>
      </xdr:nvSpPr>
      <xdr:spPr bwMode="auto">
        <a:xfrm>
          <a:off x="1393825" y="93575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70</xdr:row>
      <xdr:rowOff>0</xdr:rowOff>
    </xdr:from>
    <xdr:ext cx="76200" cy="200025"/>
    <xdr:sp macro="" textlink="">
      <xdr:nvSpPr>
        <xdr:cNvPr id="457" name="Text Box 6">
          <a:extLst>
            <a:ext uri="{FF2B5EF4-FFF2-40B4-BE49-F238E27FC236}">
              <a16:creationId xmlns="" xmlns:a16="http://schemas.microsoft.com/office/drawing/2014/main" id="{D41F6555-C061-4248-B645-3AD6EC3CF471}"/>
            </a:ext>
          </a:extLst>
        </xdr:cNvPr>
        <xdr:cNvSpPr txBox="1">
          <a:spLocks noChangeArrowheads="1"/>
        </xdr:cNvSpPr>
      </xdr:nvSpPr>
      <xdr:spPr bwMode="auto">
        <a:xfrm>
          <a:off x="1393825" y="93575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70</xdr:row>
      <xdr:rowOff>0</xdr:rowOff>
    </xdr:from>
    <xdr:ext cx="76200" cy="185651"/>
    <xdr:sp macro="" textlink="">
      <xdr:nvSpPr>
        <xdr:cNvPr id="458" name="Text Box 6">
          <a:extLst>
            <a:ext uri="{FF2B5EF4-FFF2-40B4-BE49-F238E27FC236}">
              <a16:creationId xmlns="" xmlns:a16="http://schemas.microsoft.com/office/drawing/2014/main" id="{0C705EE2-EAE2-4FBA-AF0C-BFD5E4100A45}"/>
            </a:ext>
          </a:extLst>
        </xdr:cNvPr>
        <xdr:cNvSpPr txBox="1">
          <a:spLocks noChangeArrowheads="1"/>
        </xdr:cNvSpPr>
      </xdr:nvSpPr>
      <xdr:spPr bwMode="auto">
        <a:xfrm>
          <a:off x="1416685" y="9357518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459" name="Text Box 6">
          <a:extLst>
            <a:ext uri="{FF2B5EF4-FFF2-40B4-BE49-F238E27FC236}">
              <a16:creationId xmlns="" xmlns:a16="http://schemas.microsoft.com/office/drawing/2014/main" id="{A2916BF3-3413-42D4-9F0D-DD7A5B41965A}"/>
            </a:ext>
          </a:extLst>
        </xdr:cNvPr>
        <xdr:cNvSpPr txBox="1">
          <a:spLocks noChangeArrowheads="1"/>
        </xdr:cNvSpPr>
      </xdr:nvSpPr>
      <xdr:spPr bwMode="auto">
        <a:xfrm>
          <a:off x="1371600" y="20316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460" name="Text Box 6">
          <a:extLst>
            <a:ext uri="{FF2B5EF4-FFF2-40B4-BE49-F238E27FC236}">
              <a16:creationId xmlns="" xmlns:a16="http://schemas.microsoft.com/office/drawing/2014/main" id="{A43B6AE8-AE08-401C-B1C4-114619BA8509}"/>
            </a:ext>
          </a:extLst>
        </xdr:cNvPr>
        <xdr:cNvSpPr txBox="1">
          <a:spLocks noChangeArrowheads="1"/>
        </xdr:cNvSpPr>
      </xdr:nvSpPr>
      <xdr:spPr bwMode="auto">
        <a:xfrm>
          <a:off x="1371600" y="20316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461" name="Text Box 6">
          <a:extLst>
            <a:ext uri="{FF2B5EF4-FFF2-40B4-BE49-F238E27FC236}">
              <a16:creationId xmlns="" xmlns:a16="http://schemas.microsoft.com/office/drawing/2014/main" id="{0FE6E256-E227-47FC-A532-5AF8CDFF813D}"/>
            </a:ext>
          </a:extLst>
        </xdr:cNvPr>
        <xdr:cNvSpPr txBox="1">
          <a:spLocks noChangeArrowheads="1"/>
        </xdr:cNvSpPr>
      </xdr:nvSpPr>
      <xdr:spPr bwMode="auto">
        <a:xfrm>
          <a:off x="1394460" y="203168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462" name="Text Box 6">
          <a:extLst>
            <a:ext uri="{FF2B5EF4-FFF2-40B4-BE49-F238E27FC236}">
              <a16:creationId xmlns="" xmlns:a16="http://schemas.microsoft.com/office/drawing/2014/main" id="{B5003E94-0067-4719-B365-34C8A419192F}"/>
            </a:ext>
          </a:extLst>
        </xdr:cNvPr>
        <xdr:cNvSpPr txBox="1">
          <a:spLocks noChangeArrowheads="1"/>
        </xdr:cNvSpPr>
      </xdr:nvSpPr>
      <xdr:spPr bwMode="auto">
        <a:xfrm>
          <a:off x="1371600" y="20478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463" name="Text Box 6">
          <a:extLst>
            <a:ext uri="{FF2B5EF4-FFF2-40B4-BE49-F238E27FC236}">
              <a16:creationId xmlns="" xmlns:a16="http://schemas.microsoft.com/office/drawing/2014/main" id="{006C1DF5-2EBD-4E55-8D87-60715ABC00DB}"/>
            </a:ext>
          </a:extLst>
        </xdr:cNvPr>
        <xdr:cNvSpPr txBox="1">
          <a:spLocks noChangeArrowheads="1"/>
        </xdr:cNvSpPr>
      </xdr:nvSpPr>
      <xdr:spPr bwMode="auto">
        <a:xfrm>
          <a:off x="1371600" y="20478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464" name="Text Box 6">
          <a:extLst>
            <a:ext uri="{FF2B5EF4-FFF2-40B4-BE49-F238E27FC236}">
              <a16:creationId xmlns="" xmlns:a16="http://schemas.microsoft.com/office/drawing/2014/main" id="{CB80233E-F046-409F-A154-661856053B61}"/>
            </a:ext>
          </a:extLst>
        </xdr:cNvPr>
        <xdr:cNvSpPr txBox="1">
          <a:spLocks noChangeArrowheads="1"/>
        </xdr:cNvSpPr>
      </xdr:nvSpPr>
      <xdr:spPr bwMode="auto">
        <a:xfrm>
          <a:off x="1371600" y="20478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465" name="Text Box 6">
          <a:extLst>
            <a:ext uri="{FF2B5EF4-FFF2-40B4-BE49-F238E27FC236}">
              <a16:creationId xmlns="" xmlns:a16="http://schemas.microsoft.com/office/drawing/2014/main" id="{0DBD85F1-3C8D-4CFB-A2BF-32A0939FE33F}"/>
            </a:ext>
          </a:extLst>
        </xdr:cNvPr>
        <xdr:cNvSpPr txBox="1">
          <a:spLocks noChangeArrowheads="1"/>
        </xdr:cNvSpPr>
      </xdr:nvSpPr>
      <xdr:spPr bwMode="auto">
        <a:xfrm>
          <a:off x="1371600" y="20478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466" name="Text Box 6">
          <a:extLst>
            <a:ext uri="{FF2B5EF4-FFF2-40B4-BE49-F238E27FC236}">
              <a16:creationId xmlns="" xmlns:a16="http://schemas.microsoft.com/office/drawing/2014/main" id="{11E9D0EF-7E49-4C80-B6AC-0A9FE8C5DCB9}"/>
            </a:ext>
          </a:extLst>
        </xdr:cNvPr>
        <xdr:cNvSpPr txBox="1">
          <a:spLocks noChangeArrowheads="1"/>
        </xdr:cNvSpPr>
      </xdr:nvSpPr>
      <xdr:spPr bwMode="auto">
        <a:xfrm>
          <a:off x="1394460" y="204787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72</xdr:row>
      <xdr:rowOff>0</xdr:rowOff>
    </xdr:from>
    <xdr:ext cx="76200" cy="188191"/>
    <xdr:sp macro="" textlink="">
      <xdr:nvSpPr>
        <xdr:cNvPr id="467" name="Text Box 6">
          <a:extLst>
            <a:ext uri="{FF2B5EF4-FFF2-40B4-BE49-F238E27FC236}">
              <a16:creationId xmlns="" xmlns:a16="http://schemas.microsoft.com/office/drawing/2014/main" id="{A14A922D-EEEB-4A0C-B6F1-95AA09229054}"/>
            </a:ext>
          </a:extLst>
        </xdr:cNvPr>
        <xdr:cNvSpPr txBox="1">
          <a:spLocks noChangeArrowheads="1"/>
        </xdr:cNvSpPr>
      </xdr:nvSpPr>
      <xdr:spPr bwMode="auto">
        <a:xfrm>
          <a:off x="1394460" y="201549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72</xdr:row>
      <xdr:rowOff>0</xdr:rowOff>
    </xdr:from>
    <xdr:ext cx="76200" cy="203835"/>
    <xdr:sp macro="" textlink="">
      <xdr:nvSpPr>
        <xdr:cNvPr id="468" name="Text Box 6">
          <a:extLst>
            <a:ext uri="{FF2B5EF4-FFF2-40B4-BE49-F238E27FC236}">
              <a16:creationId xmlns="" xmlns:a16="http://schemas.microsoft.com/office/drawing/2014/main" id="{080403B5-8AA8-453C-9D29-F689892068F4}"/>
            </a:ext>
          </a:extLst>
        </xdr:cNvPr>
        <xdr:cNvSpPr txBox="1">
          <a:spLocks noChangeArrowheads="1"/>
        </xdr:cNvSpPr>
      </xdr:nvSpPr>
      <xdr:spPr bwMode="auto">
        <a:xfrm>
          <a:off x="1394460" y="201549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469" name="Text Box 6">
          <a:extLst>
            <a:ext uri="{FF2B5EF4-FFF2-40B4-BE49-F238E27FC236}">
              <a16:creationId xmlns="" xmlns:a16="http://schemas.microsoft.com/office/drawing/2014/main" id="{BB3EECC3-D6A3-477B-8AE2-D6A34CC89719}"/>
            </a:ext>
          </a:extLst>
        </xdr:cNvPr>
        <xdr:cNvSpPr txBox="1">
          <a:spLocks noChangeArrowheads="1"/>
        </xdr:cNvSpPr>
      </xdr:nvSpPr>
      <xdr:spPr bwMode="auto">
        <a:xfrm>
          <a:off x="1371600" y="20478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470" name="Text Box 6">
          <a:extLst>
            <a:ext uri="{FF2B5EF4-FFF2-40B4-BE49-F238E27FC236}">
              <a16:creationId xmlns="" xmlns:a16="http://schemas.microsoft.com/office/drawing/2014/main" id="{88DB6EF4-00EF-482E-9181-239846A2232B}"/>
            </a:ext>
          </a:extLst>
        </xdr:cNvPr>
        <xdr:cNvSpPr txBox="1">
          <a:spLocks noChangeArrowheads="1"/>
        </xdr:cNvSpPr>
      </xdr:nvSpPr>
      <xdr:spPr bwMode="auto">
        <a:xfrm>
          <a:off x="1371600" y="20478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471" name="Text Box 6">
          <a:extLst>
            <a:ext uri="{FF2B5EF4-FFF2-40B4-BE49-F238E27FC236}">
              <a16:creationId xmlns="" xmlns:a16="http://schemas.microsoft.com/office/drawing/2014/main" id="{1316E6E5-E37C-48F6-8766-0290C498C0C7}"/>
            </a:ext>
          </a:extLst>
        </xdr:cNvPr>
        <xdr:cNvSpPr txBox="1">
          <a:spLocks noChangeArrowheads="1"/>
        </xdr:cNvSpPr>
      </xdr:nvSpPr>
      <xdr:spPr bwMode="auto">
        <a:xfrm>
          <a:off x="1394460" y="204787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472" name="Text Box 6">
          <a:extLst>
            <a:ext uri="{FF2B5EF4-FFF2-40B4-BE49-F238E27FC236}">
              <a16:creationId xmlns="" xmlns:a16="http://schemas.microsoft.com/office/drawing/2014/main" id="{E2E4EEBB-27A2-4E26-B0A1-4B2517A11A94}"/>
            </a:ext>
          </a:extLst>
        </xdr:cNvPr>
        <xdr:cNvSpPr txBox="1">
          <a:spLocks noChangeArrowheads="1"/>
        </xdr:cNvSpPr>
      </xdr:nvSpPr>
      <xdr:spPr bwMode="auto">
        <a:xfrm>
          <a:off x="1371600" y="2080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473" name="Text Box 6">
          <a:extLst>
            <a:ext uri="{FF2B5EF4-FFF2-40B4-BE49-F238E27FC236}">
              <a16:creationId xmlns="" xmlns:a16="http://schemas.microsoft.com/office/drawing/2014/main" id="{1BB2E008-4B9D-4501-AFF7-16BF93A222F5}"/>
            </a:ext>
          </a:extLst>
        </xdr:cNvPr>
        <xdr:cNvSpPr txBox="1">
          <a:spLocks noChangeArrowheads="1"/>
        </xdr:cNvSpPr>
      </xdr:nvSpPr>
      <xdr:spPr bwMode="auto">
        <a:xfrm>
          <a:off x="1371600" y="2080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73</xdr:row>
      <xdr:rowOff>0</xdr:rowOff>
    </xdr:from>
    <xdr:ext cx="76200" cy="200891"/>
    <xdr:sp macro="" textlink="">
      <xdr:nvSpPr>
        <xdr:cNvPr id="474" name="Text Box 6">
          <a:extLst>
            <a:ext uri="{FF2B5EF4-FFF2-40B4-BE49-F238E27FC236}">
              <a16:creationId xmlns="" xmlns:a16="http://schemas.microsoft.com/office/drawing/2014/main" id="{913D4398-2757-4CF1-807C-2C004D8F4515}"/>
            </a:ext>
          </a:extLst>
        </xdr:cNvPr>
        <xdr:cNvSpPr txBox="1">
          <a:spLocks noChangeArrowheads="1"/>
        </xdr:cNvSpPr>
      </xdr:nvSpPr>
      <xdr:spPr bwMode="auto">
        <a:xfrm>
          <a:off x="1432214" y="2075324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475" name="Text Box 6">
          <a:extLst>
            <a:ext uri="{FF2B5EF4-FFF2-40B4-BE49-F238E27FC236}">
              <a16:creationId xmlns="" xmlns:a16="http://schemas.microsoft.com/office/drawing/2014/main" id="{ACFB5B98-7AE6-40B8-B566-BA2B8D9608B5}"/>
            </a:ext>
          </a:extLst>
        </xdr:cNvPr>
        <xdr:cNvSpPr txBox="1">
          <a:spLocks noChangeArrowheads="1"/>
        </xdr:cNvSpPr>
      </xdr:nvSpPr>
      <xdr:spPr bwMode="auto">
        <a:xfrm>
          <a:off x="1371600" y="2080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476" name="Text Box 6">
          <a:extLst>
            <a:ext uri="{FF2B5EF4-FFF2-40B4-BE49-F238E27FC236}">
              <a16:creationId xmlns="" xmlns:a16="http://schemas.microsoft.com/office/drawing/2014/main" id="{5DFACBB3-89D4-489A-8ECD-15144C1EAA5D}"/>
            </a:ext>
          </a:extLst>
        </xdr:cNvPr>
        <xdr:cNvSpPr txBox="1">
          <a:spLocks noChangeArrowheads="1"/>
        </xdr:cNvSpPr>
      </xdr:nvSpPr>
      <xdr:spPr bwMode="auto">
        <a:xfrm>
          <a:off x="1371600" y="2080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477" name="Text Box 6">
          <a:extLst>
            <a:ext uri="{FF2B5EF4-FFF2-40B4-BE49-F238E27FC236}">
              <a16:creationId xmlns="" xmlns:a16="http://schemas.microsoft.com/office/drawing/2014/main" id="{F509AD52-5CC5-49DF-AECB-CEFB614C7CD8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8191"/>
    <xdr:sp macro="" textlink="">
      <xdr:nvSpPr>
        <xdr:cNvPr id="478" name="Text Box 6">
          <a:extLst>
            <a:ext uri="{FF2B5EF4-FFF2-40B4-BE49-F238E27FC236}">
              <a16:creationId xmlns="" xmlns:a16="http://schemas.microsoft.com/office/drawing/2014/main" id="{EEAFBFBA-116C-402A-B1B8-11307DA455B5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3835"/>
    <xdr:sp macro="" textlink="">
      <xdr:nvSpPr>
        <xdr:cNvPr id="479" name="Text Box 6">
          <a:extLst>
            <a:ext uri="{FF2B5EF4-FFF2-40B4-BE49-F238E27FC236}">
              <a16:creationId xmlns="" xmlns:a16="http://schemas.microsoft.com/office/drawing/2014/main" id="{4E3FB917-0DB1-4C57-AB96-4B1536EB2797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73</xdr:row>
      <xdr:rowOff>0</xdr:rowOff>
    </xdr:from>
    <xdr:ext cx="76200" cy="200891"/>
    <xdr:sp macro="" textlink="">
      <xdr:nvSpPr>
        <xdr:cNvPr id="480" name="Text Box 6">
          <a:extLst>
            <a:ext uri="{FF2B5EF4-FFF2-40B4-BE49-F238E27FC236}">
              <a16:creationId xmlns="" xmlns:a16="http://schemas.microsoft.com/office/drawing/2014/main" id="{747A5826-1444-44FA-A892-2AF701AC2755}"/>
            </a:ext>
          </a:extLst>
        </xdr:cNvPr>
        <xdr:cNvSpPr txBox="1">
          <a:spLocks noChangeArrowheads="1"/>
        </xdr:cNvSpPr>
      </xdr:nvSpPr>
      <xdr:spPr bwMode="auto">
        <a:xfrm>
          <a:off x="1432214" y="208026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481" name="Text Box 6">
          <a:extLst>
            <a:ext uri="{FF2B5EF4-FFF2-40B4-BE49-F238E27FC236}">
              <a16:creationId xmlns="" xmlns:a16="http://schemas.microsoft.com/office/drawing/2014/main" id="{6BA0BA6D-4A03-4666-B5C5-E35D6EA556A2}"/>
            </a:ext>
          </a:extLst>
        </xdr:cNvPr>
        <xdr:cNvSpPr txBox="1">
          <a:spLocks noChangeArrowheads="1"/>
        </xdr:cNvSpPr>
      </xdr:nvSpPr>
      <xdr:spPr bwMode="auto">
        <a:xfrm>
          <a:off x="1371600" y="2080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482" name="Text Box 6">
          <a:extLst>
            <a:ext uri="{FF2B5EF4-FFF2-40B4-BE49-F238E27FC236}">
              <a16:creationId xmlns="" xmlns:a16="http://schemas.microsoft.com/office/drawing/2014/main" id="{6F4EC0D2-1BBB-4BC0-9788-585FF0215493}"/>
            </a:ext>
          </a:extLst>
        </xdr:cNvPr>
        <xdr:cNvSpPr txBox="1">
          <a:spLocks noChangeArrowheads="1"/>
        </xdr:cNvSpPr>
      </xdr:nvSpPr>
      <xdr:spPr bwMode="auto">
        <a:xfrm>
          <a:off x="1371600" y="2080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483" name="Text Box 6">
          <a:extLst>
            <a:ext uri="{FF2B5EF4-FFF2-40B4-BE49-F238E27FC236}">
              <a16:creationId xmlns="" xmlns:a16="http://schemas.microsoft.com/office/drawing/2014/main" id="{C396EA10-069B-4CC8-AFA8-0BDC3BAD88BA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8191"/>
    <xdr:sp macro="" textlink="">
      <xdr:nvSpPr>
        <xdr:cNvPr id="484" name="Text Box 6">
          <a:extLst>
            <a:ext uri="{FF2B5EF4-FFF2-40B4-BE49-F238E27FC236}">
              <a16:creationId xmlns="" xmlns:a16="http://schemas.microsoft.com/office/drawing/2014/main" id="{B5C2BC0D-BC61-4467-98C0-4DF9EC0E15AE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3835"/>
    <xdr:sp macro="" textlink="">
      <xdr:nvSpPr>
        <xdr:cNvPr id="485" name="Text Box 6">
          <a:extLst>
            <a:ext uri="{FF2B5EF4-FFF2-40B4-BE49-F238E27FC236}">
              <a16:creationId xmlns="" xmlns:a16="http://schemas.microsoft.com/office/drawing/2014/main" id="{424473FE-92F2-412E-8831-1956AFBB5DD4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73</xdr:row>
      <xdr:rowOff>0</xdr:rowOff>
    </xdr:from>
    <xdr:ext cx="76200" cy="200891"/>
    <xdr:sp macro="" textlink="">
      <xdr:nvSpPr>
        <xdr:cNvPr id="486" name="Text Box 6">
          <a:extLst>
            <a:ext uri="{FF2B5EF4-FFF2-40B4-BE49-F238E27FC236}">
              <a16:creationId xmlns="" xmlns:a16="http://schemas.microsoft.com/office/drawing/2014/main" id="{5B312BBE-A6C5-4010-B22D-600D0FA202A4}"/>
            </a:ext>
          </a:extLst>
        </xdr:cNvPr>
        <xdr:cNvSpPr txBox="1">
          <a:spLocks noChangeArrowheads="1"/>
        </xdr:cNvSpPr>
      </xdr:nvSpPr>
      <xdr:spPr bwMode="auto">
        <a:xfrm>
          <a:off x="1432214" y="208026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487" name="Text Box 6">
          <a:extLst>
            <a:ext uri="{FF2B5EF4-FFF2-40B4-BE49-F238E27FC236}">
              <a16:creationId xmlns="" xmlns:a16="http://schemas.microsoft.com/office/drawing/2014/main" id="{63A74F7A-C24E-4816-B4D6-F33A6634CBBA}"/>
            </a:ext>
          </a:extLst>
        </xdr:cNvPr>
        <xdr:cNvSpPr txBox="1">
          <a:spLocks noChangeArrowheads="1"/>
        </xdr:cNvSpPr>
      </xdr:nvSpPr>
      <xdr:spPr bwMode="auto">
        <a:xfrm>
          <a:off x="1371600" y="2080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488" name="Text Box 6">
          <a:extLst>
            <a:ext uri="{FF2B5EF4-FFF2-40B4-BE49-F238E27FC236}">
              <a16:creationId xmlns="" xmlns:a16="http://schemas.microsoft.com/office/drawing/2014/main" id="{5FFD1C8C-D173-43D5-AF8F-8CA7111BC02A}"/>
            </a:ext>
          </a:extLst>
        </xdr:cNvPr>
        <xdr:cNvSpPr txBox="1">
          <a:spLocks noChangeArrowheads="1"/>
        </xdr:cNvSpPr>
      </xdr:nvSpPr>
      <xdr:spPr bwMode="auto">
        <a:xfrm>
          <a:off x="1371600" y="20802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489" name="Text Box 6">
          <a:extLst>
            <a:ext uri="{FF2B5EF4-FFF2-40B4-BE49-F238E27FC236}">
              <a16:creationId xmlns="" xmlns:a16="http://schemas.microsoft.com/office/drawing/2014/main" id="{2FB74FC2-F146-41F0-BA4F-C983C3E1A5CD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8191"/>
    <xdr:sp macro="" textlink="">
      <xdr:nvSpPr>
        <xdr:cNvPr id="490" name="Text Box 6">
          <a:extLst>
            <a:ext uri="{FF2B5EF4-FFF2-40B4-BE49-F238E27FC236}">
              <a16:creationId xmlns="" xmlns:a16="http://schemas.microsoft.com/office/drawing/2014/main" id="{F61C1215-4DD9-4930-AD15-3026FCE843A2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3835"/>
    <xdr:sp macro="" textlink="">
      <xdr:nvSpPr>
        <xdr:cNvPr id="491" name="Text Box 6">
          <a:extLst>
            <a:ext uri="{FF2B5EF4-FFF2-40B4-BE49-F238E27FC236}">
              <a16:creationId xmlns="" xmlns:a16="http://schemas.microsoft.com/office/drawing/2014/main" id="{46E765A9-CEAC-4B61-9295-79EFA30DAAD7}"/>
            </a:ext>
          </a:extLst>
        </xdr:cNvPr>
        <xdr:cNvSpPr txBox="1">
          <a:spLocks noChangeArrowheads="1"/>
        </xdr:cNvSpPr>
      </xdr:nvSpPr>
      <xdr:spPr bwMode="auto">
        <a:xfrm>
          <a:off x="1394460" y="20802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73</xdr:row>
      <xdr:rowOff>0</xdr:rowOff>
    </xdr:from>
    <xdr:ext cx="76200" cy="200891"/>
    <xdr:sp macro="" textlink="">
      <xdr:nvSpPr>
        <xdr:cNvPr id="492" name="Text Box 6">
          <a:extLst>
            <a:ext uri="{FF2B5EF4-FFF2-40B4-BE49-F238E27FC236}">
              <a16:creationId xmlns="" xmlns:a16="http://schemas.microsoft.com/office/drawing/2014/main" id="{E1803B61-511B-48E8-85D8-B66FE3E6B00E}"/>
            </a:ext>
          </a:extLst>
        </xdr:cNvPr>
        <xdr:cNvSpPr txBox="1">
          <a:spLocks noChangeArrowheads="1"/>
        </xdr:cNvSpPr>
      </xdr:nvSpPr>
      <xdr:spPr bwMode="auto">
        <a:xfrm>
          <a:off x="1432214" y="2091516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861060</xdr:colOff>
      <xdr:row>73</xdr:row>
      <xdr:rowOff>0</xdr:rowOff>
    </xdr:from>
    <xdr:to>
      <xdr:col>1</xdr:col>
      <xdr:colOff>937260</xdr:colOff>
      <xdr:row>74</xdr:row>
      <xdr:rowOff>12275</xdr:rowOff>
    </xdr:to>
    <xdr:sp macro="" textlink="">
      <xdr:nvSpPr>
        <xdr:cNvPr id="493" name="Text Box 6">
          <a:extLst>
            <a:ext uri="{FF2B5EF4-FFF2-40B4-BE49-F238E27FC236}">
              <a16:creationId xmlns="" xmlns:a16="http://schemas.microsoft.com/office/drawing/2014/main" id="{D7F97FF3-C87A-42A4-ABBF-44AE21BBE6F7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73</xdr:row>
      <xdr:rowOff>0</xdr:rowOff>
    </xdr:from>
    <xdr:to>
      <xdr:col>1</xdr:col>
      <xdr:colOff>937260</xdr:colOff>
      <xdr:row>74</xdr:row>
      <xdr:rowOff>12275</xdr:rowOff>
    </xdr:to>
    <xdr:sp macro="" textlink="">
      <xdr:nvSpPr>
        <xdr:cNvPr id="494" name="Text Box 6">
          <a:extLst>
            <a:ext uri="{FF2B5EF4-FFF2-40B4-BE49-F238E27FC236}">
              <a16:creationId xmlns="" xmlns:a16="http://schemas.microsoft.com/office/drawing/2014/main" id="{5B9D104F-2C7E-43A0-B5FB-E606628FB816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73</xdr:row>
      <xdr:rowOff>0</xdr:rowOff>
    </xdr:from>
    <xdr:to>
      <xdr:col>1</xdr:col>
      <xdr:colOff>937260</xdr:colOff>
      <xdr:row>74</xdr:row>
      <xdr:rowOff>4656</xdr:rowOff>
    </xdr:to>
    <xdr:sp macro="" textlink="">
      <xdr:nvSpPr>
        <xdr:cNvPr id="495" name="Text Box 6">
          <a:extLst>
            <a:ext uri="{FF2B5EF4-FFF2-40B4-BE49-F238E27FC236}">
              <a16:creationId xmlns="" xmlns:a16="http://schemas.microsoft.com/office/drawing/2014/main" id="{7A20DB64-A39B-4419-A310-7643C5C73871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5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73</xdr:row>
      <xdr:rowOff>0</xdr:rowOff>
    </xdr:from>
    <xdr:to>
      <xdr:col>1</xdr:col>
      <xdr:colOff>937260</xdr:colOff>
      <xdr:row>74</xdr:row>
      <xdr:rowOff>12275</xdr:rowOff>
    </xdr:to>
    <xdr:sp macro="" textlink="">
      <xdr:nvSpPr>
        <xdr:cNvPr id="496" name="Text Box 6">
          <a:extLst>
            <a:ext uri="{FF2B5EF4-FFF2-40B4-BE49-F238E27FC236}">
              <a16:creationId xmlns="" xmlns:a16="http://schemas.microsoft.com/office/drawing/2014/main" id="{796B8D4A-DF27-4FC2-AE95-F7EBDC22FE24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73</xdr:row>
      <xdr:rowOff>0</xdr:rowOff>
    </xdr:from>
    <xdr:to>
      <xdr:col>1</xdr:col>
      <xdr:colOff>937260</xdr:colOff>
      <xdr:row>73</xdr:row>
      <xdr:rowOff>167639</xdr:rowOff>
    </xdr:to>
    <xdr:sp macro="" textlink="">
      <xdr:nvSpPr>
        <xdr:cNvPr id="497" name="Text Box 6">
          <a:extLst>
            <a:ext uri="{FF2B5EF4-FFF2-40B4-BE49-F238E27FC236}">
              <a16:creationId xmlns="" xmlns:a16="http://schemas.microsoft.com/office/drawing/2014/main" id="{2CC9631C-DDF2-4999-A963-6149AED93EC3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73</xdr:row>
      <xdr:rowOff>0</xdr:rowOff>
    </xdr:from>
    <xdr:to>
      <xdr:col>1</xdr:col>
      <xdr:colOff>937260</xdr:colOff>
      <xdr:row>73</xdr:row>
      <xdr:rowOff>167639</xdr:rowOff>
    </xdr:to>
    <xdr:sp macro="" textlink="">
      <xdr:nvSpPr>
        <xdr:cNvPr id="498" name="Text Box 6">
          <a:extLst>
            <a:ext uri="{FF2B5EF4-FFF2-40B4-BE49-F238E27FC236}">
              <a16:creationId xmlns="" xmlns:a16="http://schemas.microsoft.com/office/drawing/2014/main" id="{A70E086C-F925-4436-B14D-9F69F80410C9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73</xdr:row>
      <xdr:rowOff>0</xdr:rowOff>
    </xdr:from>
    <xdr:to>
      <xdr:col>1</xdr:col>
      <xdr:colOff>937260</xdr:colOff>
      <xdr:row>73</xdr:row>
      <xdr:rowOff>167639</xdr:rowOff>
    </xdr:to>
    <xdr:sp macro="" textlink="">
      <xdr:nvSpPr>
        <xdr:cNvPr id="499" name="Text Box 6">
          <a:extLst>
            <a:ext uri="{FF2B5EF4-FFF2-40B4-BE49-F238E27FC236}">
              <a16:creationId xmlns="" xmlns:a16="http://schemas.microsoft.com/office/drawing/2014/main" id="{F2C75108-13BA-4893-88EE-69454D7539C3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73</xdr:row>
      <xdr:rowOff>0</xdr:rowOff>
    </xdr:from>
    <xdr:to>
      <xdr:col>1</xdr:col>
      <xdr:colOff>937260</xdr:colOff>
      <xdr:row>74</xdr:row>
      <xdr:rowOff>6581</xdr:rowOff>
    </xdr:to>
    <xdr:sp macro="" textlink="">
      <xdr:nvSpPr>
        <xdr:cNvPr id="500" name="Text Box 6">
          <a:extLst>
            <a:ext uri="{FF2B5EF4-FFF2-40B4-BE49-F238E27FC236}">
              <a16:creationId xmlns="" xmlns:a16="http://schemas.microsoft.com/office/drawing/2014/main" id="{3BD8547F-261B-4294-8FF9-9C904B08C71E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7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73</xdr:row>
      <xdr:rowOff>0</xdr:rowOff>
    </xdr:from>
    <xdr:to>
      <xdr:col>1</xdr:col>
      <xdr:colOff>937260</xdr:colOff>
      <xdr:row>74</xdr:row>
      <xdr:rowOff>12276</xdr:rowOff>
    </xdr:to>
    <xdr:sp macro="" textlink="">
      <xdr:nvSpPr>
        <xdr:cNvPr id="501" name="Text Box 6">
          <a:extLst>
            <a:ext uri="{FF2B5EF4-FFF2-40B4-BE49-F238E27FC236}">
              <a16:creationId xmlns="" xmlns:a16="http://schemas.microsoft.com/office/drawing/2014/main" id="{3461E7F2-5C10-44DE-8345-F7E89B041E9E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73</xdr:row>
      <xdr:rowOff>0</xdr:rowOff>
    </xdr:from>
    <xdr:to>
      <xdr:col>1</xdr:col>
      <xdr:colOff>937260</xdr:colOff>
      <xdr:row>74</xdr:row>
      <xdr:rowOff>12276</xdr:rowOff>
    </xdr:to>
    <xdr:sp macro="" textlink="">
      <xdr:nvSpPr>
        <xdr:cNvPr id="502" name="Text Box 6">
          <a:extLst>
            <a:ext uri="{FF2B5EF4-FFF2-40B4-BE49-F238E27FC236}">
              <a16:creationId xmlns="" xmlns:a16="http://schemas.microsoft.com/office/drawing/2014/main" id="{1C008126-DEB7-41A0-9A10-72037053D3D9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73</xdr:row>
      <xdr:rowOff>0</xdr:rowOff>
    </xdr:from>
    <xdr:to>
      <xdr:col>1</xdr:col>
      <xdr:colOff>937260</xdr:colOff>
      <xdr:row>74</xdr:row>
      <xdr:rowOff>12276</xdr:rowOff>
    </xdr:to>
    <xdr:sp macro="" textlink="">
      <xdr:nvSpPr>
        <xdr:cNvPr id="503" name="Text Box 6">
          <a:extLst>
            <a:ext uri="{FF2B5EF4-FFF2-40B4-BE49-F238E27FC236}">
              <a16:creationId xmlns="" xmlns:a16="http://schemas.microsoft.com/office/drawing/2014/main" id="{49322E78-8DAE-4028-8ECB-7654047ACED9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73</xdr:row>
      <xdr:rowOff>0</xdr:rowOff>
    </xdr:from>
    <xdr:to>
      <xdr:col>1</xdr:col>
      <xdr:colOff>937260</xdr:colOff>
      <xdr:row>73</xdr:row>
      <xdr:rowOff>167639</xdr:rowOff>
    </xdr:to>
    <xdr:sp macro="" textlink="">
      <xdr:nvSpPr>
        <xdr:cNvPr id="504" name="Text Box 6">
          <a:extLst>
            <a:ext uri="{FF2B5EF4-FFF2-40B4-BE49-F238E27FC236}">
              <a16:creationId xmlns="" xmlns:a16="http://schemas.microsoft.com/office/drawing/2014/main" id="{98BCAB10-5978-4C61-863C-C8E808C5321C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73</xdr:row>
      <xdr:rowOff>0</xdr:rowOff>
    </xdr:from>
    <xdr:to>
      <xdr:col>1</xdr:col>
      <xdr:colOff>937260</xdr:colOff>
      <xdr:row>73</xdr:row>
      <xdr:rowOff>167639</xdr:rowOff>
    </xdr:to>
    <xdr:sp macro="" textlink="">
      <xdr:nvSpPr>
        <xdr:cNvPr id="505" name="Text Box 6">
          <a:extLst>
            <a:ext uri="{FF2B5EF4-FFF2-40B4-BE49-F238E27FC236}">
              <a16:creationId xmlns="" xmlns:a16="http://schemas.microsoft.com/office/drawing/2014/main" id="{69B7D300-EF64-4E49-84C7-8158BBA8CBC0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73</xdr:row>
      <xdr:rowOff>0</xdr:rowOff>
    </xdr:from>
    <xdr:to>
      <xdr:col>1</xdr:col>
      <xdr:colOff>937260</xdr:colOff>
      <xdr:row>73</xdr:row>
      <xdr:rowOff>167639</xdr:rowOff>
    </xdr:to>
    <xdr:sp macro="" textlink="">
      <xdr:nvSpPr>
        <xdr:cNvPr id="506" name="Text Box 6">
          <a:extLst>
            <a:ext uri="{FF2B5EF4-FFF2-40B4-BE49-F238E27FC236}">
              <a16:creationId xmlns="" xmlns:a16="http://schemas.microsoft.com/office/drawing/2014/main" id="{D80D9756-FF1A-4618-A8FF-208B275FD595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861060</xdr:colOff>
      <xdr:row>73</xdr:row>
      <xdr:rowOff>0</xdr:rowOff>
    </xdr:from>
    <xdr:to>
      <xdr:col>1</xdr:col>
      <xdr:colOff>937260</xdr:colOff>
      <xdr:row>74</xdr:row>
      <xdr:rowOff>5715</xdr:rowOff>
    </xdr:to>
    <xdr:sp macro="" textlink="">
      <xdr:nvSpPr>
        <xdr:cNvPr id="507" name="Text Box 6">
          <a:extLst>
            <a:ext uri="{FF2B5EF4-FFF2-40B4-BE49-F238E27FC236}">
              <a16:creationId xmlns="" xmlns:a16="http://schemas.microsoft.com/office/drawing/2014/main" id="{BEACC91F-CB79-4C10-906D-6D82F9071686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6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861060</xdr:colOff>
      <xdr:row>73</xdr:row>
      <xdr:rowOff>0</xdr:rowOff>
    </xdr:from>
    <xdr:ext cx="76200" cy="195157"/>
    <xdr:sp macro="" textlink="">
      <xdr:nvSpPr>
        <xdr:cNvPr id="508" name="Text Box 6">
          <a:extLst>
            <a:ext uri="{FF2B5EF4-FFF2-40B4-BE49-F238E27FC236}">
              <a16:creationId xmlns="" xmlns:a16="http://schemas.microsoft.com/office/drawing/2014/main" id="{57EE5F4B-84D8-4D0E-B58E-AE5604F0AFF3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97082"/>
    <xdr:sp macro="" textlink="">
      <xdr:nvSpPr>
        <xdr:cNvPr id="509" name="Text Box 6">
          <a:extLst>
            <a:ext uri="{FF2B5EF4-FFF2-40B4-BE49-F238E27FC236}">
              <a16:creationId xmlns="" xmlns:a16="http://schemas.microsoft.com/office/drawing/2014/main" id="{7A60724F-BA5D-4028-AAA3-061F1B0293D8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7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2777"/>
    <xdr:sp macro="" textlink="">
      <xdr:nvSpPr>
        <xdr:cNvPr id="510" name="Text Box 6">
          <a:extLst>
            <a:ext uri="{FF2B5EF4-FFF2-40B4-BE49-F238E27FC236}">
              <a16:creationId xmlns="" xmlns:a16="http://schemas.microsoft.com/office/drawing/2014/main" id="{336819A6-C2A6-401A-A825-6D467B919B87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2777"/>
    <xdr:sp macro="" textlink="">
      <xdr:nvSpPr>
        <xdr:cNvPr id="511" name="Text Box 6">
          <a:extLst>
            <a:ext uri="{FF2B5EF4-FFF2-40B4-BE49-F238E27FC236}">
              <a16:creationId xmlns="" xmlns:a16="http://schemas.microsoft.com/office/drawing/2014/main" id="{79D696FC-3A4D-4F09-8C6E-DEF3A1E7931F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2777"/>
    <xdr:sp macro="" textlink="">
      <xdr:nvSpPr>
        <xdr:cNvPr id="512" name="Text Box 6">
          <a:extLst>
            <a:ext uri="{FF2B5EF4-FFF2-40B4-BE49-F238E27FC236}">
              <a16:creationId xmlns="" xmlns:a16="http://schemas.microsoft.com/office/drawing/2014/main" id="{28EEB47E-BAF0-45C6-81F6-46CAE21CE3E6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67640"/>
    <xdr:sp macro="" textlink="">
      <xdr:nvSpPr>
        <xdr:cNvPr id="513" name="Text Box 6">
          <a:extLst>
            <a:ext uri="{FF2B5EF4-FFF2-40B4-BE49-F238E27FC236}">
              <a16:creationId xmlns="" xmlns:a16="http://schemas.microsoft.com/office/drawing/2014/main" id="{526F69B8-D520-4D66-9709-AE9C11016574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67640"/>
    <xdr:sp macro="" textlink="">
      <xdr:nvSpPr>
        <xdr:cNvPr id="514" name="Text Box 6">
          <a:extLst>
            <a:ext uri="{FF2B5EF4-FFF2-40B4-BE49-F238E27FC236}">
              <a16:creationId xmlns="" xmlns:a16="http://schemas.microsoft.com/office/drawing/2014/main" id="{EAA6AC61-FB99-4FD0-A852-69A1BB905CE2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67640"/>
    <xdr:sp macro="" textlink="">
      <xdr:nvSpPr>
        <xdr:cNvPr id="515" name="Text Box 6">
          <a:extLst>
            <a:ext uri="{FF2B5EF4-FFF2-40B4-BE49-F238E27FC236}">
              <a16:creationId xmlns="" xmlns:a16="http://schemas.microsoft.com/office/drawing/2014/main" id="{5F540E88-2223-496E-949C-943E0114C436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96216"/>
    <xdr:sp macro="" textlink="">
      <xdr:nvSpPr>
        <xdr:cNvPr id="516" name="Text Box 6">
          <a:extLst>
            <a:ext uri="{FF2B5EF4-FFF2-40B4-BE49-F238E27FC236}">
              <a16:creationId xmlns="" xmlns:a16="http://schemas.microsoft.com/office/drawing/2014/main" id="{8E4B4E1C-2C05-4B78-AD24-31D6CCBB494A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6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8191"/>
    <xdr:sp macro="" textlink="">
      <xdr:nvSpPr>
        <xdr:cNvPr id="517" name="Text Box 6">
          <a:extLst>
            <a:ext uri="{FF2B5EF4-FFF2-40B4-BE49-F238E27FC236}">
              <a16:creationId xmlns="" xmlns:a16="http://schemas.microsoft.com/office/drawing/2014/main" id="{3D9B9460-3BE1-4144-9ED5-64E6DCCFAD35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3835"/>
    <xdr:sp macro="" textlink="">
      <xdr:nvSpPr>
        <xdr:cNvPr id="518" name="Text Box 6">
          <a:extLst>
            <a:ext uri="{FF2B5EF4-FFF2-40B4-BE49-F238E27FC236}">
              <a16:creationId xmlns="" xmlns:a16="http://schemas.microsoft.com/office/drawing/2014/main" id="{C4600F8B-E3B7-4F27-B481-57C0853D6A1D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19" name="Text Box 6">
          <a:extLst>
            <a:ext uri="{FF2B5EF4-FFF2-40B4-BE49-F238E27FC236}">
              <a16:creationId xmlns="" xmlns:a16="http://schemas.microsoft.com/office/drawing/2014/main" id="{DDCE71E6-9589-48FB-81D9-2EF6E4E835DE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20" name="Text Box 6">
          <a:extLst>
            <a:ext uri="{FF2B5EF4-FFF2-40B4-BE49-F238E27FC236}">
              <a16:creationId xmlns="" xmlns:a16="http://schemas.microsoft.com/office/drawing/2014/main" id="{E5EDA865-EAD6-40D0-8A46-7EC111CAF24E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521" name="Text Box 6">
          <a:extLst>
            <a:ext uri="{FF2B5EF4-FFF2-40B4-BE49-F238E27FC236}">
              <a16:creationId xmlns="" xmlns:a16="http://schemas.microsoft.com/office/drawing/2014/main" id="{472EC5D3-0D44-4350-95E0-4A4F3A93B93E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73</xdr:row>
      <xdr:rowOff>0</xdr:rowOff>
    </xdr:from>
    <xdr:ext cx="76200" cy="200891"/>
    <xdr:sp macro="" textlink="">
      <xdr:nvSpPr>
        <xdr:cNvPr id="522" name="Text Box 6">
          <a:extLst>
            <a:ext uri="{FF2B5EF4-FFF2-40B4-BE49-F238E27FC236}">
              <a16:creationId xmlns="" xmlns:a16="http://schemas.microsoft.com/office/drawing/2014/main" id="{85942B5C-B7BC-48BE-8081-8CF4E906A988}"/>
            </a:ext>
          </a:extLst>
        </xdr:cNvPr>
        <xdr:cNvSpPr txBox="1">
          <a:spLocks noChangeArrowheads="1"/>
        </xdr:cNvSpPr>
      </xdr:nvSpPr>
      <xdr:spPr bwMode="auto">
        <a:xfrm>
          <a:off x="1432214" y="232314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23" name="Text Box 6">
          <a:extLst>
            <a:ext uri="{FF2B5EF4-FFF2-40B4-BE49-F238E27FC236}">
              <a16:creationId xmlns="" xmlns:a16="http://schemas.microsoft.com/office/drawing/2014/main" id="{1C1B7FBD-F96E-44B7-BFE1-8AC580430158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24" name="Text Box 6">
          <a:extLst>
            <a:ext uri="{FF2B5EF4-FFF2-40B4-BE49-F238E27FC236}">
              <a16:creationId xmlns="" xmlns:a16="http://schemas.microsoft.com/office/drawing/2014/main" id="{F689787C-D0BD-48F3-A27A-AA34252DEE20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525" name="Text Box 6">
          <a:extLst>
            <a:ext uri="{FF2B5EF4-FFF2-40B4-BE49-F238E27FC236}">
              <a16:creationId xmlns="" xmlns:a16="http://schemas.microsoft.com/office/drawing/2014/main" id="{DEF0953F-7080-4B2D-93E7-5410D0130D68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26" name="Text Box 6">
          <a:extLst>
            <a:ext uri="{FF2B5EF4-FFF2-40B4-BE49-F238E27FC236}">
              <a16:creationId xmlns="" xmlns:a16="http://schemas.microsoft.com/office/drawing/2014/main" id="{24E5CA5B-E806-46AD-8A22-DCDF658EE147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27" name="Text Box 6">
          <a:extLst>
            <a:ext uri="{FF2B5EF4-FFF2-40B4-BE49-F238E27FC236}">
              <a16:creationId xmlns="" xmlns:a16="http://schemas.microsoft.com/office/drawing/2014/main" id="{E2713A30-2EE0-4654-80A7-7DBE3F3CFA8C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528" name="Text Box 6">
          <a:extLst>
            <a:ext uri="{FF2B5EF4-FFF2-40B4-BE49-F238E27FC236}">
              <a16:creationId xmlns="" xmlns:a16="http://schemas.microsoft.com/office/drawing/2014/main" id="{5189059E-37C4-4A8B-AA52-C737A7E9659C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29" name="Text Box 6">
          <a:extLst>
            <a:ext uri="{FF2B5EF4-FFF2-40B4-BE49-F238E27FC236}">
              <a16:creationId xmlns="" xmlns:a16="http://schemas.microsoft.com/office/drawing/2014/main" id="{241096C5-7E80-40E3-B3BE-4A81C039164D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30" name="Text Box 6">
          <a:extLst>
            <a:ext uri="{FF2B5EF4-FFF2-40B4-BE49-F238E27FC236}">
              <a16:creationId xmlns="" xmlns:a16="http://schemas.microsoft.com/office/drawing/2014/main" id="{61AC1A0F-35F8-4831-95AB-166190BB960D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531" name="Text Box 6">
          <a:extLst>
            <a:ext uri="{FF2B5EF4-FFF2-40B4-BE49-F238E27FC236}">
              <a16:creationId xmlns="" xmlns:a16="http://schemas.microsoft.com/office/drawing/2014/main" id="{A38A157E-9A68-4D77-8966-B966F68BBDA0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32" name="Text Box 6">
          <a:extLst>
            <a:ext uri="{FF2B5EF4-FFF2-40B4-BE49-F238E27FC236}">
              <a16:creationId xmlns="" xmlns:a16="http://schemas.microsoft.com/office/drawing/2014/main" id="{7CBD5BB6-9B63-4783-858F-3E0ECD7E5072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33" name="Text Box 6">
          <a:extLst>
            <a:ext uri="{FF2B5EF4-FFF2-40B4-BE49-F238E27FC236}">
              <a16:creationId xmlns="" xmlns:a16="http://schemas.microsoft.com/office/drawing/2014/main" id="{ADD338C5-D7AA-4F66-8075-0F1C2EC261A5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534" name="Text Box 6">
          <a:extLst>
            <a:ext uri="{FF2B5EF4-FFF2-40B4-BE49-F238E27FC236}">
              <a16:creationId xmlns="" xmlns:a16="http://schemas.microsoft.com/office/drawing/2014/main" id="{0DE28902-7BFB-40AD-8EB3-66E656A53DFC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35" name="Text Box 6">
          <a:extLst>
            <a:ext uri="{FF2B5EF4-FFF2-40B4-BE49-F238E27FC236}">
              <a16:creationId xmlns="" xmlns:a16="http://schemas.microsoft.com/office/drawing/2014/main" id="{941BE7F7-C409-41D9-A93C-D534B5D0E953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36" name="Text Box 6">
          <a:extLst>
            <a:ext uri="{FF2B5EF4-FFF2-40B4-BE49-F238E27FC236}">
              <a16:creationId xmlns="" xmlns:a16="http://schemas.microsoft.com/office/drawing/2014/main" id="{AEEABB17-BFD2-4D08-BD65-304722E910AD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2775"/>
    <xdr:sp macro="" textlink="">
      <xdr:nvSpPr>
        <xdr:cNvPr id="537" name="Text Box 6">
          <a:extLst>
            <a:ext uri="{FF2B5EF4-FFF2-40B4-BE49-F238E27FC236}">
              <a16:creationId xmlns="" xmlns:a16="http://schemas.microsoft.com/office/drawing/2014/main" id="{1174BFA7-D34F-4EC3-83EA-4A4CEB24F778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2775"/>
    <xdr:sp macro="" textlink="">
      <xdr:nvSpPr>
        <xdr:cNvPr id="538" name="Text Box 6">
          <a:extLst>
            <a:ext uri="{FF2B5EF4-FFF2-40B4-BE49-F238E27FC236}">
              <a16:creationId xmlns="" xmlns:a16="http://schemas.microsoft.com/office/drawing/2014/main" id="{18153D2C-68E8-42E4-9812-F3AB806DEB23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95156"/>
    <xdr:sp macro="" textlink="">
      <xdr:nvSpPr>
        <xdr:cNvPr id="539" name="Text Box 6">
          <a:extLst>
            <a:ext uri="{FF2B5EF4-FFF2-40B4-BE49-F238E27FC236}">
              <a16:creationId xmlns="" xmlns:a16="http://schemas.microsoft.com/office/drawing/2014/main" id="{9487CFCA-B75E-493D-B4C8-F0464A5C55AB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5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2775"/>
    <xdr:sp macro="" textlink="">
      <xdr:nvSpPr>
        <xdr:cNvPr id="540" name="Text Box 6">
          <a:extLst>
            <a:ext uri="{FF2B5EF4-FFF2-40B4-BE49-F238E27FC236}">
              <a16:creationId xmlns="" xmlns:a16="http://schemas.microsoft.com/office/drawing/2014/main" id="{62AA3AD3-B352-40F5-A15B-B857148FB56E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67639"/>
    <xdr:sp macro="" textlink="">
      <xdr:nvSpPr>
        <xdr:cNvPr id="541" name="Text Box 6">
          <a:extLst>
            <a:ext uri="{FF2B5EF4-FFF2-40B4-BE49-F238E27FC236}">
              <a16:creationId xmlns="" xmlns:a16="http://schemas.microsoft.com/office/drawing/2014/main" id="{0DE6BDD6-FE9B-4A8E-B57B-18F2A6FE9B36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67639"/>
    <xdr:sp macro="" textlink="">
      <xdr:nvSpPr>
        <xdr:cNvPr id="542" name="Text Box 6">
          <a:extLst>
            <a:ext uri="{FF2B5EF4-FFF2-40B4-BE49-F238E27FC236}">
              <a16:creationId xmlns="" xmlns:a16="http://schemas.microsoft.com/office/drawing/2014/main" id="{28BD3DAD-5134-4FD0-AA0D-73B5F94CCBAC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67639"/>
    <xdr:sp macro="" textlink="">
      <xdr:nvSpPr>
        <xdr:cNvPr id="543" name="Text Box 6">
          <a:extLst>
            <a:ext uri="{FF2B5EF4-FFF2-40B4-BE49-F238E27FC236}">
              <a16:creationId xmlns="" xmlns:a16="http://schemas.microsoft.com/office/drawing/2014/main" id="{71ADFA7C-CFE4-482D-8DD1-9FD38EF32890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97081"/>
    <xdr:sp macro="" textlink="">
      <xdr:nvSpPr>
        <xdr:cNvPr id="544" name="Text Box 6">
          <a:extLst>
            <a:ext uri="{FF2B5EF4-FFF2-40B4-BE49-F238E27FC236}">
              <a16:creationId xmlns="" xmlns:a16="http://schemas.microsoft.com/office/drawing/2014/main" id="{7D2DA535-95F6-4235-A098-E407337ADAAB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7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2776"/>
    <xdr:sp macro="" textlink="">
      <xdr:nvSpPr>
        <xdr:cNvPr id="545" name="Text Box 6">
          <a:extLst>
            <a:ext uri="{FF2B5EF4-FFF2-40B4-BE49-F238E27FC236}">
              <a16:creationId xmlns="" xmlns:a16="http://schemas.microsoft.com/office/drawing/2014/main" id="{07F18989-C637-4204-A68E-E6C28B4D243B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2776"/>
    <xdr:sp macro="" textlink="">
      <xdr:nvSpPr>
        <xdr:cNvPr id="546" name="Text Box 6">
          <a:extLst>
            <a:ext uri="{FF2B5EF4-FFF2-40B4-BE49-F238E27FC236}">
              <a16:creationId xmlns="" xmlns:a16="http://schemas.microsoft.com/office/drawing/2014/main" id="{5B7B558C-11AF-4271-9585-4F5B641F3ADD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2776"/>
    <xdr:sp macro="" textlink="">
      <xdr:nvSpPr>
        <xdr:cNvPr id="547" name="Text Box 6">
          <a:extLst>
            <a:ext uri="{FF2B5EF4-FFF2-40B4-BE49-F238E27FC236}">
              <a16:creationId xmlns="" xmlns:a16="http://schemas.microsoft.com/office/drawing/2014/main" id="{53E777FC-B0C3-49DD-8E2B-136E0A277488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67639"/>
    <xdr:sp macro="" textlink="">
      <xdr:nvSpPr>
        <xdr:cNvPr id="548" name="Text Box 6">
          <a:extLst>
            <a:ext uri="{FF2B5EF4-FFF2-40B4-BE49-F238E27FC236}">
              <a16:creationId xmlns="" xmlns:a16="http://schemas.microsoft.com/office/drawing/2014/main" id="{37322447-3C28-425E-9D44-7B1F6E3CB26E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67639"/>
    <xdr:sp macro="" textlink="">
      <xdr:nvSpPr>
        <xdr:cNvPr id="549" name="Text Box 6">
          <a:extLst>
            <a:ext uri="{FF2B5EF4-FFF2-40B4-BE49-F238E27FC236}">
              <a16:creationId xmlns="" xmlns:a16="http://schemas.microsoft.com/office/drawing/2014/main" id="{ABCC49F9-A810-4A8C-BD8D-FAB7C9E8605C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67639"/>
    <xdr:sp macro="" textlink="">
      <xdr:nvSpPr>
        <xdr:cNvPr id="550" name="Text Box 6">
          <a:extLst>
            <a:ext uri="{FF2B5EF4-FFF2-40B4-BE49-F238E27FC236}">
              <a16:creationId xmlns="" xmlns:a16="http://schemas.microsoft.com/office/drawing/2014/main" id="{5EA106AD-8E8D-41B8-B509-37E790DE3162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96215"/>
    <xdr:sp macro="" textlink="">
      <xdr:nvSpPr>
        <xdr:cNvPr id="551" name="Text Box 6">
          <a:extLst>
            <a:ext uri="{FF2B5EF4-FFF2-40B4-BE49-F238E27FC236}">
              <a16:creationId xmlns="" xmlns:a16="http://schemas.microsoft.com/office/drawing/2014/main" id="{F2A2714A-9658-47A0-9B06-7D7FBA0A3D44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6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95157"/>
    <xdr:sp macro="" textlink="">
      <xdr:nvSpPr>
        <xdr:cNvPr id="552" name="Text Box 6">
          <a:extLst>
            <a:ext uri="{FF2B5EF4-FFF2-40B4-BE49-F238E27FC236}">
              <a16:creationId xmlns="" xmlns:a16="http://schemas.microsoft.com/office/drawing/2014/main" id="{BDF63485-1414-41B0-A237-8213ABDEB24B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97082"/>
    <xdr:sp macro="" textlink="">
      <xdr:nvSpPr>
        <xdr:cNvPr id="553" name="Text Box 6">
          <a:extLst>
            <a:ext uri="{FF2B5EF4-FFF2-40B4-BE49-F238E27FC236}">
              <a16:creationId xmlns="" xmlns:a16="http://schemas.microsoft.com/office/drawing/2014/main" id="{C1DD2352-BA7A-44EF-8EC8-9F99FE60AE94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7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2777"/>
    <xdr:sp macro="" textlink="">
      <xdr:nvSpPr>
        <xdr:cNvPr id="554" name="Text Box 6">
          <a:extLst>
            <a:ext uri="{FF2B5EF4-FFF2-40B4-BE49-F238E27FC236}">
              <a16:creationId xmlns="" xmlns:a16="http://schemas.microsoft.com/office/drawing/2014/main" id="{9E22295D-56C4-45B9-B9E4-541202FFA224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2777"/>
    <xdr:sp macro="" textlink="">
      <xdr:nvSpPr>
        <xdr:cNvPr id="555" name="Text Box 6">
          <a:extLst>
            <a:ext uri="{FF2B5EF4-FFF2-40B4-BE49-F238E27FC236}">
              <a16:creationId xmlns="" xmlns:a16="http://schemas.microsoft.com/office/drawing/2014/main" id="{18142F00-B921-493D-A7F9-6D1275B561B3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2777"/>
    <xdr:sp macro="" textlink="">
      <xdr:nvSpPr>
        <xdr:cNvPr id="556" name="Text Box 6">
          <a:extLst>
            <a:ext uri="{FF2B5EF4-FFF2-40B4-BE49-F238E27FC236}">
              <a16:creationId xmlns="" xmlns:a16="http://schemas.microsoft.com/office/drawing/2014/main" id="{E3AD4F24-763A-4E8A-9962-7518F61ECE02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67640"/>
    <xdr:sp macro="" textlink="">
      <xdr:nvSpPr>
        <xdr:cNvPr id="557" name="Text Box 6">
          <a:extLst>
            <a:ext uri="{FF2B5EF4-FFF2-40B4-BE49-F238E27FC236}">
              <a16:creationId xmlns="" xmlns:a16="http://schemas.microsoft.com/office/drawing/2014/main" id="{DADBC653-3CEE-4EFF-9146-47B7806E8CA6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67640"/>
    <xdr:sp macro="" textlink="">
      <xdr:nvSpPr>
        <xdr:cNvPr id="558" name="Text Box 6">
          <a:extLst>
            <a:ext uri="{FF2B5EF4-FFF2-40B4-BE49-F238E27FC236}">
              <a16:creationId xmlns="" xmlns:a16="http://schemas.microsoft.com/office/drawing/2014/main" id="{F5D24AC3-B0F2-4E1F-B404-4353D7B67F4E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67640"/>
    <xdr:sp macro="" textlink="">
      <xdr:nvSpPr>
        <xdr:cNvPr id="559" name="Text Box 6">
          <a:extLst>
            <a:ext uri="{FF2B5EF4-FFF2-40B4-BE49-F238E27FC236}">
              <a16:creationId xmlns="" xmlns:a16="http://schemas.microsoft.com/office/drawing/2014/main" id="{A5C6058D-E57D-4896-8AA5-2910C28CECC4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96216"/>
    <xdr:sp macro="" textlink="">
      <xdr:nvSpPr>
        <xdr:cNvPr id="560" name="Text Box 6">
          <a:extLst>
            <a:ext uri="{FF2B5EF4-FFF2-40B4-BE49-F238E27FC236}">
              <a16:creationId xmlns="" xmlns:a16="http://schemas.microsoft.com/office/drawing/2014/main" id="{5D0B4467-2357-421F-8CC5-B3E773490046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96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8191"/>
    <xdr:sp macro="" textlink="">
      <xdr:nvSpPr>
        <xdr:cNvPr id="561" name="Text Box 6">
          <a:extLst>
            <a:ext uri="{FF2B5EF4-FFF2-40B4-BE49-F238E27FC236}">
              <a16:creationId xmlns="" xmlns:a16="http://schemas.microsoft.com/office/drawing/2014/main" id="{F63524B4-1932-4F89-BA58-5B0646B0AD44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3835"/>
    <xdr:sp macro="" textlink="">
      <xdr:nvSpPr>
        <xdr:cNvPr id="562" name="Text Box 6">
          <a:extLst>
            <a:ext uri="{FF2B5EF4-FFF2-40B4-BE49-F238E27FC236}">
              <a16:creationId xmlns="" xmlns:a16="http://schemas.microsoft.com/office/drawing/2014/main" id="{A2D2370F-F22D-4F8A-91E8-17ECA70B0ABE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63" name="Text Box 6">
          <a:extLst>
            <a:ext uri="{FF2B5EF4-FFF2-40B4-BE49-F238E27FC236}">
              <a16:creationId xmlns="" xmlns:a16="http://schemas.microsoft.com/office/drawing/2014/main" id="{3712F5AA-6E19-4E0B-9A39-DA2F33712F75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64" name="Text Box 6">
          <a:extLst>
            <a:ext uri="{FF2B5EF4-FFF2-40B4-BE49-F238E27FC236}">
              <a16:creationId xmlns="" xmlns:a16="http://schemas.microsoft.com/office/drawing/2014/main" id="{1A41039D-35B7-4339-97E7-1814BFA13C89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565" name="Text Box 6">
          <a:extLst>
            <a:ext uri="{FF2B5EF4-FFF2-40B4-BE49-F238E27FC236}">
              <a16:creationId xmlns="" xmlns:a16="http://schemas.microsoft.com/office/drawing/2014/main" id="{653CBE9D-69A9-4802-B2B2-2590AB029E25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73</xdr:row>
      <xdr:rowOff>0</xdr:rowOff>
    </xdr:from>
    <xdr:ext cx="76200" cy="200891"/>
    <xdr:sp macro="" textlink="">
      <xdr:nvSpPr>
        <xdr:cNvPr id="566" name="Text Box 6">
          <a:extLst>
            <a:ext uri="{FF2B5EF4-FFF2-40B4-BE49-F238E27FC236}">
              <a16:creationId xmlns="" xmlns:a16="http://schemas.microsoft.com/office/drawing/2014/main" id="{D64135C2-C387-4840-963F-F8071DA15828}"/>
            </a:ext>
          </a:extLst>
        </xdr:cNvPr>
        <xdr:cNvSpPr txBox="1">
          <a:spLocks noChangeArrowheads="1"/>
        </xdr:cNvSpPr>
      </xdr:nvSpPr>
      <xdr:spPr bwMode="auto">
        <a:xfrm>
          <a:off x="1432214" y="232314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67" name="Text Box 6">
          <a:extLst>
            <a:ext uri="{FF2B5EF4-FFF2-40B4-BE49-F238E27FC236}">
              <a16:creationId xmlns="" xmlns:a16="http://schemas.microsoft.com/office/drawing/2014/main" id="{A60BF334-9C35-4EE1-A999-50C4579429B2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68" name="Text Box 6">
          <a:extLst>
            <a:ext uri="{FF2B5EF4-FFF2-40B4-BE49-F238E27FC236}">
              <a16:creationId xmlns="" xmlns:a16="http://schemas.microsoft.com/office/drawing/2014/main" id="{9173E0DD-FEE6-44F5-88CE-BB7C71920BF7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569" name="Text Box 6">
          <a:extLst>
            <a:ext uri="{FF2B5EF4-FFF2-40B4-BE49-F238E27FC236}">
              <a16:creationId xmlns="" xmlns:a16="http://schemas.microsoft.com/office/drawing/2014/main" id="{8399517A-B15C-4B80-9955-A3B4482E4F1C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70" name="Text Box 6">
          <a:extLst>
            <a:ext uri="{FF2B5EF4-FFF2-40B4-BE49-F238E27FC236}">
              <a16:creationId xmlns="" xmlns:a16="http://schemas.microsoft.com/office/drawing/2014/main" id="{B96F40BE-3410-43FF-A9B7-2095AD3CAD5D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71" name="Text Box 6">
          <a:extLst>
            <a:ext uri="{FF2B5EF4-FFF2-40B4-BE49-F238E27FC236}">
              <a16:creationId xmlns="" xmlns:a16="http://schemas.microsoft.com/office/drawing/2014/main" id="{41075735-1AF4-4F61-9452-A2A94ACFF5A2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72" name="Text Box 6">
          <a:extLst>
            <a:ext uri="{FF2B5EF4-FFF2-40B4-BE49-F238E27FC236}">
              <a16:creationId xmlns="" xmlns:a16="http://schemas.microsoft.com/office/drawing/2014/main" id="{B8B39559-F62F-4954-88D9-380BC0789F70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73" name="Text Box 6">
          <a:extLst>
            <a:ext uri="{FF2B5EF4-FFF2-40B4-BE49-F238E27FC236}">
              <a16:creationId xmlns="" xmlns:a16="http://schemas.microsoft.com/office/drawing/2014/main" id="{DC67ADE8-67A5-498A-9743-1723FD8FE985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574" name="Text Box 6">
          <a:extLst>
            <a:ext uri="{FF2B5EF4-FFF2-40B4-BE49-F238E27FC236}">
              <a16:creationId xmlns="" xmlns:a16="http://schemas.microsoft.com/office/drawing/2014/main" id="{627F432F-AF29-4E38-8979-0B9351A41C14}"/>
            </a:ext>
          </a:extLst>
        </xdr:cNvPr>
        <xdr:cNvSpPr txBox="1">
          <a:spLocks noChangeArrowheads="1"/>
        </xdr:cNvSpPr>
      </xdr:nvSpPr>
      <xdr:spPr bwMode="auto">
        <a:xfrm>
          <a:off x="1394460" y="232314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75" name="Text Box 6">
          <a:extLst>
            <a:ext uri="{FF2B5EF4-FFF2-40B4-BE49-F238E27FC236}">
              <a16:creationId xmlns="" xmlns:a16="http://schemas.microsoft.com/office/drawing/2014/main" id="{D461F8BD-A7BF-43B7-85D6-3857FA3A8E8B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76" name="Text Box 6">
          <a:extLst>
            <a:ext uri="{FF2B5EF4-FFF2-40B4-BE49-F238E27FC236}">
              <a16:creationId xmlns="" xmlns:a16="http://schemas.microsoft.com/office/drawing/2014/main" id="{9BA5C909-552C-4FC5-9929-702364B3BA8F}"/>
            </a:ext>
          </a:extLst>
        </xdr:cNvPr>
        <xdr:cNvSpPr txBox="1">
          <a:spLocks noChangeArrowheads="1"/>
        </xdr:cNvSpPr>
      </xdr:nvSpPr>
      <xdr:spPr bwMode="auto">
        <a:xfrm>
          <a:off x="1371600" y="2323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78" name="Text Box 6">
          <a:extLst>
            <a:ext uri="{FF2B5EF4-FFF2-40B4-BE49-F238E27FC236}">
              <a16:creationId xmlns="" xmlns:a16="http://schemas.microsoft.com/office/drawing/2014/main" id="{2C2D10BA-FAA0-4C95-AAA4-F2E0F848321C}"/>
            </a:ext>
          </a:extLst>
        </xdr:cNvPr>
        <xdr:cNvSpPr txBox="1">
          <a:spLocks noChangeArrowheads="1"/>
        </xdr:cNvSpPr>
      </xdr:nvSpPr>
      <xdr:spPr bwMode="auto">
        <a:xfrm>
          <a:off x="1371600" y="2339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79" name="Text Box 6">
          <a:extLst>
            <a:ext uri="{FF2B5EF4-FFF2-40B4-BE49-F238E27FC236}">
              <a16:creationId xmlns="" xmlns:a16="http://schemas.microsoft.com/office/drawing/2014/main" id="{06531DD6-A308-4D00-9CAC-870298DEC012}"/>
            </a:ext>
          </a:extLst>
        </xdr:cNvPr>
        <xdr:cNvSpPr txBox="1">
          <a:spLocks noChangeArrowheads="1"/>
        </xdr:cNvSpPr>
      </xdr:nvSpPr>
      <xdr:spPr bwMode="auto">
        <a:xfrm>
          <a:off x="1371600" y="2339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580" name="Text Box 6">
          <a:extLst>
            <a:ext uri="{FF2B5EF4-FFF2-40B4-BE49-F238E27FC236}">
              <a16:creationId xmlns="" xmlns:a16="http://schemas.microsoft.com/office/drawing/2014/main" id="{9C535276-114B-41EE-9DBB-8A10D9A60951}"/>
            </a:ext>
          </a:extLst>
        </xdr:cNvPr>
        <xdr:cNvSpPr txBox="1">
          <a:spLocks noChangeArrowheads="1"/>
        </xdr:cNvSpPr>
      </xdr:nvSpPr>
      <xdr:spPr bwMode="auto">
        <a:xfrm>
          <a:off x="1394460" y="233934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81" name="Text Box 6">
          <a:extLst>
            <a:ext uri="{FF2B5EF4-FFF2-40B4-BE49-F238E27FC236}">
              <a16:creationId xmlns="" xmlns:a16="http://schemas.microsoft.com/office/drawing/2014/main" id="{48755694-DBE6-44FC-B0C5-8F799BFAA8FC}"/>
            </a:ext>
          </a:extLst>
        </xdr:cNvPr>
        <xdr:cNvSpPr txBox="1">
          <a:spLocks noChangeArrowheads="1"/>
        </xdr:cNvSpPr>
      </xdr:nvSpPr>
      <xdr:spPr bwMode="auto">
        <a:xfrm>
          <a:off x="1371600" y="2339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82" name="Text Box 6">
          <a:extLst>
            <a:ext uri="{FF2B5EF4-FFF2-40B4-BE49-F238E27FC236}">
              <a16:creationId xmlns="" xmlns:a16="http://schemas.microsoft.com/office/drawing/2014/main" id="{30A709BA-9CBC-4250-A90D-3677ACE885F5}"/>
            </a:ext>
          </a:extLst>
        </xdr:cNvPr>
        <xdr:cNvSpPr txBox="1">
          <a:spLocks noChangeArrowheads="1"/>
        </xdr:cNvSpPr>
      </xdr:nvSpPr>
      <xdr:spPr bwMode="auto">
        <a:xfrm>
          <a:off x="1371600" y="23393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583" name="Text Box 6">
          <a:extLst>
            <a:ext uri="{FF2B5EF4-FFF2-40B4-BE49-F238E27FC236}">
              <a16:creationId xmlns="" xmlns:a16="http://schemas.microsoft.com/office/drawing/2014/main" id="{812CA351-7CB5-46F7-8AED-E50199E32286}"/>
            </a:ext>
          </a:extLst>
        </xdr:cNvPr>
        <xdr:cNvSpPr txBox="1">
          <a:spLocks noChangeArrowheads="1"/>
        </xdr:cNvSpPr>
      </xdr:nvSpPr>
      <xdr:spPr bwMode="auto">
        <a:xfrm>
          <a:off x="1394460" y="233934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73</xdr:row>
      <xdr:rowOff>0</xdr:rowOff>
    </xdr:from>
    <xdr:ext cx="76200" cy="200891"/>
    <xdr:sp macro="" textlink="">
      <xdr:nvSpPr>
        <xdr:cNvPr id="584" name="Text Box 6">
          <a:extLst>
            <a:ext uri="{FF2B5EF4-FFF2-40B4-BE49-F238E27FC236}">
              <a16:creationId xmlns="" xmlns:a16="http://schemas.microsoft.com/office/drawing/2014/main" id="{1F449718-57FF-41AE-A35A-E5D885F83CFD}"/>
            </a:ext>
          </a:extLst>
        </xdr:cNvPr>
        <xdr:cNvSpPr txBox="1">
          <a:spLocks noChangeArrowheads="1"/>
        </xdr:cNvSpPr>
      </xdr:nvSpPr>
      <xdr:spPr bwMode="auto">
        <a:xfrm>
          <a:off x="1432214" y="2366789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85" name="Text Box 6">
          <a:extLst>
            <a:ext uri="{FF2B5EF4-FFF2-40B4-BE49-F238E27FC236}">
              <a16:creationId xmlns="" xmlns:a16="http://schemas.microsoft.com/office/drawing/2014/main" id="{252539D4-92A2-4FF8-98FB-D97F290B7941}"/>
            </a:ext>
          </a:extLst>
        </xdr:cNvPr>
        <xdr:cNvSpPr txBox="1">
          <a:spLocks noChangeArrowheads="1"/>
        </xdr:cNvSpPr>
      </xdr:nvSpPr>
      <xdr:spPr bwMode="auto">
        <a:xfrm>
          <a:off x="1371600" y="23555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86" name="Text Box 6">
          <a:extLst>
            <a:ext uri="{FF2B5EF4-FFF2-40B4-BE49-F238E27FC236}">
              <a16:creationId xmlns="" xmlns:a16="http://schemas.microsoft.com/office/drawing/2014/main" id="{711B220F-FC05-4F49-B5F7-FAEC518B0BA4}"/>
            </a:ext>
          </a:extLst>
        </xdr:cNvPr>
        <xdr:cNvSpPr txBox="1">
          <a:spLocks noChangeArrowheads="1"/>
        </xdr:cNvSpPr>
      </xdr:nvSpPr>
      <xdr:spPr bwMode="auto">
        <a:xfrm>
          <a:off x="1371600" y="23555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587" name="Text Box 6">
          <a:extLst>
            <a:ext uri="{FF2B5EF4-FFF2-40B4-BE49-F238E27FC236}">
              <a16:creationId xmlns="" xmlns:a16="http://schemas.microsoft.com/office/drawing/2014/main" id="{4EA27342-75D4-4200-88ED-C48939D87CC1}"/>
            </a:ext>
          </a:extLst>
        </xdr:cNvPr>
        <xdr:cNvSpPr txBox="1">
          <a:spLocks noChangeArrowheads="1"/>
        </xdr:cNvSpPr>
      </xdr:nvSpPr>
      <xdr:spPr bwMode="auto">
        <a:xfrm>
          <a:off x="1394460" y="235553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73</xdr:row>
      <xdr:rowOff>0</xdr:rowOff>
    </xdr:from>
    <xdr:ext cx="76200" cy="200891"/>
    <xdr:sp macro="" textlink="">
      <xdr:nvSpPr>
        <xdr:cNvPr id="588" name="Text Box 6">
          <a:extLst>
            <a:ext uri="{FF2B5EF4-FFF2-40B4-BE49-F238E27FC236}">
              <a16:creationId xmlns="" xmlns:a16="http://schemas.microsoft.com/office/drawing/2014/main" id="{35245209-46AD-4BC1-AC56-DF8A294B28AA}"/>
            </a:ext>
          </a:extLst>
        </xdr:cNvPr>
        <xdr:cNvSpPr txBox="1">
          <a:spLocks noChangeArrowheads="1"/>
        </xdr:cNvSpPr>
      </xdr:nvSpPr>
      <xdr:spPr bwMode="auto">
        <a:xfrm>
          <a:off x="1432214" y="238791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73</xdr:row>
      <xdr:rowOff>0</xdr:rowOff>
    </xdr:from>
    <xdr:ext cx="76200" cy="200891"/>
    <xdr:sp macro="" textlink="">
      <xdr:nvSpPr>
        <xdr:cNvPr id="589" name="Text Box 6">
          <a:extLst>
            <a:ext uri="{FF2B5EF4-FFF2-40B4-BE49-F238E27FC236}">
              <a16:creationId xmlns="" xmlns:a16="http://schemas.microsoft.com/office/drawing/2014/main" id="{FCC65962-984B-4F9F-B583-9BBA17985DD4}"/>
            </a:ext>
          </a:extLst>
        </xdr:cNvPr>
        <xdr:cNvSpPr txBox="1">
          <a:spLocks noChangeArrowheads="1"/>
        </xdr:cNvSpPr>
      </xdr:nvSpPr>
      <xdr:spPr bwMode="auto">
        <a:xfrm>
          <a:off x="1432214" y="2387917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90" name="Text Box 6">
          <a:extLst>
            <a:ext uri="{FF2B5EF4-FFF2-40B4-BE49-F238E27FC236}">
              <a16:creationId xmlns="" xmlns:a16="http://schemas.microsoft.com/office/drawing/2014/main" id="{06826DF5-402D-4B52-8101-799249B8EF6A}"/>
            </a:ext>
          </a:extLst>
        </xdr:cNvPr>
        <xdr:cNvSpPr txBox="1">
          <a:spLocks noChangeArrowheads="1"/>
        </xdr:cNvSpPr>
      </xdr:nvSpPr>
      <xdr:spPr bwMode="auto">
        <a:xfrm>
          <a:off x="1371600" y="24203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591" name="Text Box 6">
          <a:extLst>
            <a:ext uri="{FF2B5EF4-FFF2-40B4-BE49-F238E27FC236}">
              <a16:creationId xmlns="" xmlns:a16="http://schemas.microsoft.com/office/drawing/2014/main" id="{1802A2A6-304C-4272-8095-2425D811671D}"/>
            </a:ext>
          </a:extLst>
        </xdr:cNvPr>
        <xdr:cNvSpPr txBox="1">
          <a:spLocks noChangeArrowheads="1"/>
        </xdr:cNvSpPr>
      </xdr:nvSpPr>
      <xdr:spPr bwMode="auto">
        <a:xfrm>
          <a:off x="1371600" y="24203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592" name="Text Box 6">
          <a:extLst>
            <a:ext uri="{FF2B5EF4-FFF2-40B4-BE49-F238E27FC236}">
              <a16:creationId xmlns="" xmlns:a16="http://schemas.microsoft.com/office/drawing/2014/main" id="{C9293BDF-0B21-4BD2-B60C-6B6D907A20ED}"/>
            </a:ext>
          </a:extLst>
        </xdr:cNvPr>
        <xdr:cNvSpPr txBox="1">
          <a:spLocks noChangeArrowheads="1"/>
        </xdr:cNvSpPr>
      </xdr:nvSpPr>
      <xdr:spPr bwMode="auto">
        <a:xfrm>
          <a:off x="1394460" y="242030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8191"/>
    <xdr:sp macro="" textlink="">
      <xdr:nvSpPr>
        <xdr:cNvPr id="593" name="Text Box 6">
          <a:extLst>
            <a:ext uri="{FF2B5EF4-FFF2-40B4-BE49-F238E27FC236}">
              <a16:creationId xmlns="" xmlns:a16="http://schemas.microsoft.com/office/drawing/2014/main" id="{61FE0A8D-F488-4625-80DD-9D12473E76FF}"/>
            </a:ext>
          </a:extLst>
        </xdr:cNvPr>
        <xdr:cNvSpPr txBox="1">
          <a:spLocks noChangeArrowheads="1"/>
        </xdr:cNvSpPr>
      </xdr:nvSpPr>
      <xdr:spPr bwMode="auto">
        <a:xfrm>
          <a:off x="1394460" y="24041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3835"/>
    <xdr:sp macro="" textlink="">
      <xdr:nvSpPr>
        <xdr:cNvPr id="594" name="Text Box 6">
          <a:extLst>
            <a:ext uri="{FF2B5EF4-FFF2-40B4-BE49-F238E27FC236}">
              <a16:creationId xmlns="" xmlns:a16="http://schemas.microsoft.com/office/drawing/2014/main" id="{1344A714-AB0B-427A-9819-02AFE64C5B4E}"/>
            </a:ext>
          </a:extLst>
        </xdr:cNvPr>
        <xdr:cNvSpPr txBox="1">
          <a:spLocks noChangeArrowheads="1"/>
        </xdr:cNvSpPr>
      </xdr:nvSpPr>
      <xdr:spPr bwMode="auto">
        <a:xfrm>
          <a:off x="1394460" y="24041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73</xdr:row>
      <xdr:rowOff>0</xdr:rowOff>
    </xdr:from>
    <xdr:ext cx="76200" cy="200891"/>
    <xdr:sp macro="" textlink="">
      <xdr:nvSpPr>
        <xdr:cNvPr id="595" name="Text Box 6">
          <a:extLst>
            <a:ext uri="{FF2B5EF4-FFF2-40B4-BE49-F238E27FC236}">
              <a16:creationId xmlns="" xmlns:a16="http://schemas.microsoft.com/office/drawing/2014/main" id="{4C9935B8-5542-4DD9-89E3-92F9872AE5B1}"/>
            </a:ext>
          </a:extLst>
        </xdr:cNvPr>
        <xdr:cNvSpPr txBox="1">
          <a:spLocks noChangeArrowheads="1"/>
        </xdr:cNvSpPr>
      </xdr:nvSpPr>
      <xdr:spPr bwMode="auto">
        <a:xfrm>
          <a:off x="1432214" y="242030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8191"/>
    <xdr:sp macro="" textlink="">
      <xdr:nvSpPr>
        <xdr:cNvPr id="596" name="Text Box 6">
          <a:extLst>
            <a:ext uri="{FF2B5EF4-FFF2-40B4-BE49-F238E27FC236}">
              <a16:creationId xmlns="" xmlns:a16="http://schemas.microsoft.com/office/drawing/2014/main" id="{70D95B48-F529-44A1-BFF4-3F7C8AF9C3BA}"/>
            </a:ext>
          </a:extLst>
        </xdr:cNvPr>
        <xdr:cNvSpPr txBox="1">
          <a:spLocks noChangeArrowheads="1"/>
        </xdr:cNvSpPr>
      </xdr:nvSpPr>
      <xdr:spPr bwMode="auto">
        <a:xfrm>
          <a:off x="1394460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3835"/>
    <xdr:sp macro="" textlink="">
      <xdr:nvSpPr>
        <xdr:cNvPr id="597" name="Text Box 6">
          <a:extLst>
            <a:ext uri="{FF2B5EF4-FFF2-40B4-BE49-F238E27FC236}">
              <a16:creationId xmlns="" xmlns:a16="http://schemas.microsoft.com/office/drawing/2014/main" id="{E56CFBC1-1622-4AA1-AC5D-2254D89D0F58}"/>
            </a:ext>
          </a:extLst>
        </xdr:cNvPr>
        <xdr:cNvSpPr txBox="1">
          <a:spLocks noChangeArrowheads="1"/>
        </xdr:cNvSpPr>
      </xdr:nvSpPr>
      <xdr:spPr bwMode="auto">
        <a:xfrm>
          <a:off x="1394460" y="246888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8191"/>
    <xdr:sp macro="" textlink="">
      <xdr:nvSpPr>
        <xdr:cNvPr id="598" name="Text Box 6">
          <a:extLst>
            <a:ext uri="{FF2B5EF4-FFF2-40B4-BE49-F238E27FC236}">
              <a16:creationId xmlns="" xmlns:a16="http://schemas.microsoft.com/office/drawing/2014/main" id="{D2AE9EDC-A157-4747-89CB-7583D9C9A1CC}"/>
            </a:ext>
          </a:extLst>
        </xdr:cNvPr>
        <xdr:cNvSpPr txBox="1">
          <a:spLocks noChangeArrowheads="1"/>
        </xdr:cNvSpPr>
      </xdr:nvSpPr>
      <xdr:spPr bwMode="auto">
        <a:xfrm>
          <a:off x="1394460" y="246888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3835"/>
    <xdr:sp macro="" textlink="">
      <xdr:nvSpPr>
        <xdr:cNvPr id="599" name="Text Box 6">
          <a:extLst>
            <a:ext uri="{FF2B5EF4-FFF2-40B4-BE49-F238E27FC236}">
              <a16:creationId xmlns="" xmlns:a16="http://schemas.microsoft.com/office/drawing/2014/main" id="{F8C42E35-DAB7-4E75-A6DB-CCABB00215F6}"/>
            </a:ext>
          </a:extLst>
        </xdr:cNvPr>
        <xdr:cNvSpPr txBox="1">
          <a:spLocks noChangeArrowheads="1"/>
        </xdr:cNvSpPr>
      </xdr:nvSpPr>
      <xdr:spPr bwMode="auto">
        <a:xfrm>
          <a:off x="1394460" y="246888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00" name="Text Box 6">
          <a:extLst>
            <a:ext uri="{FF2B5EF4-FFF2-40B4-BE49-F238E27FC236}">
              <a16:creationId xmlns="" xmlns:a16="http://schemas.microsoft.com/office/drawing/2014/main" id="{D1D1218F-D79F-43DC-B099-7B52BF14ADC7}"/>
            </a:ext>
          </a:extLst>
        </xdr:cNvPr>
        <xdr:cNvSpPr txBox="1">
          <a:spLocks noChangeArrowheads="1"/>
        </xdr:cNvSpPr>
      </xdr:nvSpPr>
      <xdr:spPr bwMode="auto">
        <a:xfrm>
          <a:off x="1371600" y="2485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01" name="Text Box 6">
          <a:extLst>
            <a:ext uri="{FF2B5EF4-FFF2-40B4-BE49-F238E27FC236}">
              <a16:creationId xmlns="" xmlns:a16="http://schemas.microsoft.com/office/drawing/2014/main" id="{D0D651A6-901B-461E-9F61-D4CA6AE1FED9}"/>
            </a:ext>
          </a:extLst>
        </xdr:cNvPr>
        <xdr:cNvSpPr txBox="1">
          <a:spLocks noChangeArrowheads="1"/>
        </xdr:cNvSpPr>
      </xdr:nvSpPr>
      <xdr:spPr bwMode="auto">
        <a:xfrm>
          <a:off x="1371600" y="2485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602" name="Text Box 6">
          <a:extLst>
            <a:ext uri="{FF2B5EF4-FFF2-40B4-BE49-F238E27FC236}">
              <a16:creationId xmlns="" xmlns:a16="http://schemas.microsoft.com/office/drawing/2014/main" id="{AE46718F-956B-4A4C-A36D-CB36D8F49174}"/>
            </a:ext>
          </a:extLst>
        </xdr:cNvPr>
        <xdr:cNvSpPr txBox="1">
          <a:spLocks noChangeArrowheads="1"/>
        </xdr:cNvSpPr>
      </xdr:nvSpPr>
      <xdr:spPr bwMode="auto">
        <a:xfrm>
          <a:off x="1394460" y="248507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03" name="Text Box 6">
          <a:extLst>
            <a:ext uri="{FF2B5EF4-FFF2-40B4-BE49-F238E27FC236}">
              <a16:creationId xmlns="" xmlns:a16="http://schemas.microsoft.com/office/drawing/2014/main" id="{ADCCD650-C720-47F0-9843-68A3CF557164}"/>
            </a:ext>
          </a:extLst>
        </xdr:cNvPr>
        <xdr:cNvSpPr txBox="1">
          <a:spLocks noChangeArrowheads="1"/>
        </xdr:cNvSpPr>
      </xdr:nvSpPr>
      <xdr:spPr bwMode="auto">
        <a:xfrm>
          <a:off x="1394460" y="24850725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04" name="Text Box 6">
          <a:extLst>
            <a:ext uri="{FF2B5EF4-FFF2-40B4-BE49-F238E27FC236}">
              <a16:creationId xmlns="" xmlns:a16="http://schemas.microsoft.com/office/drawing/2014/main" id="{EECB3E2A-C6B5-4C2D-ABB1-7AA9168C8E12}"/>
            </a:ext>
          </a:extLst>
        </xdr:cNvPr>
        <xdr:cNvSpPr txBox="1">
          <a:spLocks noChangeArrowheads="1"/>
        </xdr:cNvSpPr>
      </xdr:nvSpPr>
      <xdr:spPr bwMode="auto">
        <a:xfrm>
          <a:off x="1394460" y="2485072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05" name="Text Box 6">
          <a:extLst>
            <a:ext uri="{FF2B5EF4-FFF2-40B4-BE49-F238E27FC236}">
              <a16:creationId xmlns="" xmlns:a16="http://schemas.microsoft.com/office/drawing/2014/main" id="{D8BCB4A1-89FB-45FD-8745-D99BD5CE1F85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06" name="Text Box 6">
          <a:extLst>
            <a:ext uri="{FF2B5EF4-FFF2-40B4-BE49-F238E27FC236}">
              <a16:creationId xmlns="" xmlns:a16="http://schemas.microsoft.com/office/drawing/2014/main" id="{79ECCA35-E9B9-40A1-9199-FB9AC87EC2F0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07" name="Text Box 6">
          <a:extLst>
            <a:ext uri="{FF2B5EF4-FFF2-40B4-BE49-F238E27FC236}">
              <a16:creationId xmlns="" xmlns:a16="http://schemas.microsoft.com/office/drawing/2014/main" id="{F14042E9-80B8-4E57-ABC3-BACF2E55D2E0}"/>
            </a:ext>
          </a:extLst>
        </xdr:cNvPr>
        <xdr:cNvSpPr txBox="1">
          <a:spLocks noChangeArrowheads="1"/>
        </xdr:cNvSpPr>
      </xdr:nvSpPr>
      <xdr:spPr bwMode="auto">
        <a:xfrm>
          <a:off x="1371600" y="2485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08" name="Text Box 6">
          <a:extLst>
            <a:ext uri="{FF2B5EF4-FFF2-40B4-BE49-F238E27FC236}">
              <a16:creationId xmlns="" xmlns:a16="http://schemas.microsoft.com/office/drawing/2014/main" id="{EAD40267-FDF6-4521-8EFA-B36A30274036}"/>
            </a:ext>
          </a:extLst>
        </xdr:cNvPr>
        <xdr:cNvSpPr txBox="1">
          <a:spLocks noChangeArrowheads="1"/>
        </xdr:cNvSpPr>
      </xdr:nvSpPr>
      <xdr:spPr bwMode="auto">
        <a:xfrm>
          <a:off x="1371600" y="2485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609" name="Text Box 6">
          <a:extLst>
            <a:ext uri="{FF2B5EF4-FFF2-40B4-BE49-F238E27FC236}">
              <a16:creationId xmlns="" xmlns:a16="http://schemas.microsoft.com/office/drawing/2014/main" id="{07D0F9DC-43EB-4994-93E3-DE73468DCA69}"/>
            </a:ext>
          </a:extLst>
        </xdr:cNvPr>
        <xdr:cNvSpPr txBox="1">
          <a:spLocks noChangeArrowheads="1"/>
        </xdr:cNvSpPr>
      </xdr:nvSpPr>
      <xdr:spPr bwMode="auto">
        <a:xfrm>
          <a:off x="1394460" y="248507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610" name="Text Box 6">
          <a:extLst>
            <a:ext uri="{FF2B5EF4-FFF2-40B4-BE49-F238E27FC236}">
              <a16:creationId xmlns="" xmlns:a16="http://schemas.microsoft.com/office/drawing/2014/main" id="{C7548A08-A7D6-4F17-B5DD-76FCA855D59C}"/>
            </a:ext>
          </a:extLst>
        </xdr:cNvPr>
        <xdr:cNvSpPr txBox="1">
          <a:spLocks noChangeArrowheads="1"/>
        </xdr:cNvSpPr>
      </xdr:nvSpPr>
      <xdr:spPr bwMode="auto">
        <a:xfrm>
          <a:off x="1432214" y="248507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11" name="Text Box 6">
          <a:extLst>
            <a:ext uri="{FF2B5EF4-FFF2-40B4-BE49-F238E27FC236}">
              <a16:creationId xmlns="" xmlns:a16="http://schemas.microsoft.com/office/drawing/2014/main" id="{31928724-3C60-4C01-9CE2-495DE26F726A}"/>
            </a:ext>
          </a:extLst>
        </xdr:cNvPr>
        <xdr:cNvSpPr txBox="1">
          <a:spLocks noChangeArrowheads="1"/>
        </xdr:cNvSpPr>
      </xdr:nvSpPr>
      <xdr:spPr bwMode="auto">
        <a:xfrm>
          <a:off x="1371600" y="2485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12" name="Text Box 6">
          <a:extLst>
            <a:ext uri="{FF2B5EF4-FFF2-40B4-BE49-F238E27FC236}">
              <a16:creationId xmlns="" xmlns:a16="http://schemas.microsoft.com/office/drawing/2014/main" id="{0C15F89C-296D-4C89-AC5A-1124887D9A42}"/>
            </a:ext>
          </a:extLst>
        </xdr:cNvPr>
        <xdr:cNvSpPr txBox="1">
          <a:spLocks noChangeArrowheads="1"/>
        </xdr:cNvSpPr>
      </xdr:nvSpPr>
      <xdr:spPr bwMode="auto">
        <a:xfrm>
          <a:off x="1371600" y="2485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613" name="Text Box 6">
          <a:extLst>
            <a:ext uri="{FF2B5EF4-FFF2-40B4-BE49-F238E27FC236}">
              <a16:creationId xmlns="" xmlns:a16="http://schemas.microsoft.com/office/drawing/2014/main" id="{CC678A82-AEB2-4F38-A8CA-C152E14332ED}"/>
            </a:ext>
          </a:extLst>
        </xdr:cNvPr>
        <xdr:cNvSpPr txBox="1">
          <a:spLocks noChangeArrowheads="1"/>
        </xdr:cNvSpPr>
      </xdr:nvSpPr>
      <xdr:spPr bwMode="auto">
        <a:xfrm>
          <a:off x="1394460" y="248507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614" name="Text Box 6">
          <a:extLst>
            <a:ext uri="{FF2B5EF4-FFF2-40B4-BE49-F238E27FC236}">
              <a16:creationId xmlns="" xmlns:a16="http://schemas.microsoft.com/office/drawing/2014/main" id="{789EF34C-D30C-429C-BA13-433248DF4794}"/>
            </a:ext>
          </a:extLst>
        </xdr:cNvPr>
        <xdr:cNvSpPr txBox="1">
          <a:spLocks noChangeArrowheads="1"/>
        </xdr:cNvSpPr>
      </xdr:nvSpPr>
      <xdr:spPr bwMode="auto">
        <a:xfrm>
          <a:off x="1432214" y="2485072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15" name="Text Box 6">
          <a:extLst>
            <a:ext uri="{FF2B5EF4-FFF2-40B4-BE49-F238E27FC236}">
              <a16:creationId xmlns="" xmlns:a16="http://schemas.microsoft.com/office/drawing/2014/main" id="{F0E24241-5CDA-4041-BBCA-0F5AE1872229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16" name="Text Box 6">
          <a:extLst>
            <a:ext uri="{FF2B5EF4-FFF2-40B4-BE49-F238E27FC236}">
              <a16:creationId xmlns="" xmlns:a16="http://schemas.microsoft.com/office/drawing/2014/main" id="{7D9C636F-A3CC-4FB8-8D58-691B13EDD5E2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17" name="Text Box 6">
          <a:extLst>
            <a:ext uri="{FF2B5EF4-FFF2-40B4-BE49-F238E27FC236}">
              <a16:creationId xmlns="" xmlns:a16="http://schemas.microsoft.com/office/drawing/2014/main" id="{EA932A5C-48CE-473E-B23B-F1B43D0795DC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18" name="Text Box 6">
          <a:extLst>
            <a:ext uri="{FF2B5EF4-FFF2-40B4-BE49-F238E27FC236}">
              <a16:creationId xmlns="" xmlns:a16="http://schemas.microsoft.com/office/drawing/2014/main" id="{EE58794C-EAFE-4D0A-A4F4-283DCC878242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19" name="Text Box 6">
          <a:extLst>
            <a:ext uri="{FF2B5EF4-FFF2-40B4-BE49-F238E27FC236}">
              <a16:creationId xmlns="" xmlns:a16="http://schemas.microsoft.com/office/drawing/2014/main" id="{25F34BC2-D4D2-48FA-A8CF-64C149412113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20" name="Text Box 6">
          <a:extLst>
            <a:ext uri="{FF2B5EF4-FFF2-40B4-BE49-F238E27FC236}">
              <a16:creationId xmlns="" xmlns:a16="http://schemas.microsoft.com/office/drawing/2014/main" id="{21D3F17F-499A-4F5D-BC82-D73B19CE0FB9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621" name="Text Box 6">
          <a:extLst>
            <a:ext uri="{FF2B5EF4-FFF2-40B4-BE49-F238E27FC236}">
              <a16:creationId xmlns="" xmlns:a16="http://schemas.microsoft.com/office/drawing/2014/main" id="{E6C6C0B3-7234-4650-BE3D-68F87F40D4F6}"/>
            </a:ext>
          </a:extLst>
        </xdr:cNvPr>
        <xdr:cNvSpPr txBox="1">
          <a:spLocks noChangeArrowheads="1"/>
        </xdr:cNvSpPr>
      </xdr:nvSpPr>
      <xdr:spPr bwMode="auto">
        <a:xfrm>
          <a:off x="1432214" y="250126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22" name="Text Box 6">
          <a:extLst>
            <a:ext uri="{FF2B5EF4-FFF2-40B4-BE49-F238E27FC236}">
              <a16:creationId xmlns="" xmlns:a16="http://schemas.microsoft.com/office/drawing/2014/main" id="{1DF215D1-D8A0-471C-BC9B-C1E96D904F78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23" name="Text Box 6">
          <a:extLst>
            <a:ext uri="{FF2B5EF4-FFF2-40B4-BE49-F238E27FC236}">
              <a16:creationId xmlns="" xmlns:a16="http://schemas.microsoft.com/office/drawing/2014/main" id="{9898B94C-A078-4ED5-B7E7-32735C11DB2B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24" name="Text Box 6">
          <a:extLst>
            <a:ext uri="{FF2B5EF4-FFF2-40B4-BE49-F238E27FC236}">
              <a16:creationId xmlns="" xmlns:a16="http://schemas.microsoft.com/office/drawing/2014/main" id="{04E67949-EBD6-4952-A43A-783CB7BDA189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25" name="Text Box 6">
          <a:extLst>
            <a:ext uri="{FF2B5EF4-FFF2-40B4-BE49-F238E27FC236}">
              <a16:creationId xmlns="" xmlns:a16="http://schemas.microsoft.com/office/drawing/2014/main" id="{9A351660-5CCD-427A-80AB-7E0C4BBC8368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26" name="Text Box 6">
          <a:extLst>
            <a:ext uri="{FF2B5EF4-FFF2-40B4-BE49-F238E27FC236}">
              <a16:creationId xmlns="" xmlns:a16="http://schemas.microsoft.com/office/drawing/2014/main" id="{093796E0-99ED-4505-8088-02A5BD972E6A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627" name="Text Box 6">
          <a:extLst>
            <a:ext uri="{FF2B5EF4-FFF2-40B4-BE49-F238E27FC236}">
              <a16:creationId xmlns="" xmlns:a16="http://schemas.microsoft.com/office/drawing/2014/main" id="{467D035F-1861-4F4F-8F8C-43EEE275662A}"/>
            </a:ext>
          </a:extLst>
        </xdr:cNvPr>
        <xdr:cNvSpPr txBox="1">
          <a:spLocks noChangeArrowheads="1"/>
        </xdr:cNvSpPr>
      </xdr:nvSpPr>
      <xdr:spPr bwMode="auto">
        <a:xfrm>
          <a:off x="1432214" y="250126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28" name="Text Box 6">
          <a:extLst>
            <a:ext uri="{FF2B5EF4-FFF2-40B4-BE49-F238E27FC236}">
              <a16:creationId xmlns="" xmlns:a16="http://schemas.microsoft.com/office/drawing/2014/main" id="{F278CF7E-626F-4174-8412-CA76F8A36886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29" name="Text Box 6">
          <a:extLst>
            <a:ext uri="{FF2B5EF4-FFF2-40B4-BE49-F238E27FC236}">
              <a16:creationId xmlns="" xmlns:a16="http://schemas.microsoft.com/office/drawing/2014/main" id="{D5CEFCFB-5D34-455D-9F75-513568C42E1F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30" name="Text Box 6">
          <a:extLst>
            <a:ext uri="{FF2B5EF4-FFF2-40B4-BE49-F238E27FC236}">
              <a16:creationId xmlns="" xmlns:a16="http://schemas.microsoft.com/office/drawing/2014/main" id="{835994B8-FB35-4105-AB8A-B208EC83BDDB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31" name="Text Box 6">
          <a:extLst>
            <a:ext uri="{FF2B5EF4-FFF2-40B4-BE49-F238E27FC236}">
              <a16:creationId xmlns="" xmlns:a16="http://schemas.microsoft.com/office/drawing/2014/main" id="{492574AA-4A1A-4805-B44A-528CE13F7BD1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32" name="Text Box 6">
          <a:extLst>
            <a:ext uri="{FF2B5EF4-FFF2-40B4-BE49-F238E27FC236}">
              <a16:creationId xmlns="" xmlns:a16="http://schemas.microsoft.com/office/drawing/2014/main" id="{18113F0C-1588-40B4-B5FA-1616628837DC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33" name="Text Box 6">
          <a:extLst>
            <a:ext uri="{FF2B5EF4-FFF2-40B4-BE49-F238E27FC236}">
              <a16:creationId xmlns="" xmlns:a16="http://schemas.microsoft.com/office/drawing/2014/main" id="{7277D455-A343-4B90-9275-360B65AA177C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34" name="Text Box 6">
          <a:extLst>
            <a:ext uri="{FF2B5EF4-FFF2-40B4-BE49-F238E27FC236}">
              <a16:creationId xmlns="" xmlns:a16="http://schemas.microsoft.com/office/drawing/2014/main" id="{9BC82DAD-BDF8-43C2-A4C1-1B796B52C330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35" name="Text Box 6">
          <a:extLst>
            <a:ext uri="{FF2B5EF4-FFF2-40B4-BE49-F238E27FC236}">
              <a16:creationId xmlns="" xmlns:a16="http://schemas.microsoft.com/office/drawing/2014/main" id="{C2EBFE7E-822B-48E8-9673-29795CA8A38F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36" name="Text Box 6">
          <a:extLst>
            <a:ext uri="{FF2B5EF4-FFF2-40B4-BE49-F238E27FC236}">
              <a16:creationId xmlns="" xmlns:a16="http://schemas.microsoft.com/office/drawing/2014/main" id="{B5892648-D870-4E99-AEC2-14C66A3D47AF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37" name="Text Box 6">
          <a:extLst>
            <a:ext uri="{FF2B5EF4-FFF2-40B4-BE49-F238E27FC236}">
              <a16:creationId xmlns="" xmlns:a16="http://schemas.microsoft.com/office/drawing/2014/main" id="{57ACAFEC-6411-4A7F-BDB7-67E0FDEB4A4D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638" name="Text Box 6">
          <a:extLst>
            <a:ext uri="{FF2B5EF4-FFF2-40B4-BE49-F238E27FC236}">
              <a16:creationId xmlns="" xmlns:a16="http://schemas.microsoft.com/office/drawing/2014/main" id="{6A0ADBA4-665B-471A-9369-C0D6CD6732BC}"/>
            </a:ext>
          </a:extLst>
        </xdr:cNvPr>
        <xdr:cNvSpPr txBox="1">
          <a:spLocks noChangeArrowheads="1"/>
        </xdr:cNvSpPr>
      </xdr:nvSpPr>
      <xdr:spPr bwMode="auto">
        <a:xfrm>
          <a:off x="1432214" y="250126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39" name="Text Box 6">
          <a:extLst>
            <a:ext uri="{FF2B5EF4-FFF2-40B4-BE49-F238E27FC236}">
              <a16:creationId xmlns="" xmlns:a16="http://schemas.microsoft.com/office/drawing/2014/main" id="{4C37A09E-2137-409C-91D1-2D5BB5479910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40" name="Text Box 6">
          <a:extLst>
            <a:ext uri="{FF2B5EF4-FFF2-40B4-BE49-F238E27FC236}">
              <a16:creationId xmlns="" xmlns:a16="http://schemas.microsoft.com/office/drawing/2014/main" id="{B3427B7F-DD44-4E09-A627-8C3B7F39D27E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41" name="Text Box 6">
          <a:extLst>
            <a:ext uri="{FF2B5EF4-FFF2-40B4-BE49-F238E27FC236}">
              <a16:creationId xmlns="" xmlns:a16="http://schemas.microsoft.com/office/drawing/2014/main" id="{A0E09992-6F85-4C47-B0AA-87F3EDEB81DB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42" name="Text Box 6">
          <a:extLst>
            <a:ext uri="{FF2B5EF4-FFF2-40B4-BE49-F238E27FC236}">
              <a16:creationId xmlns="" xmlns:a16="http://schemas.microsoft.com/office/drawing/2014/main" id="{0F81A5FD-1B81-44FA-BD8D-6118D360BDB6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43" name="Text Box 6">
          <a:extLst>
            <a:ext uri="{FF2B5EF4-FFF2-40B4-BE49-F238E27FC236}">
              <a16:creationId xmlns="" xmlns:a16="http://schemas.microsoft.com/office/drawing/2014/main" id="{CAC825D5-D0C7-4241-AFC4-F401AE2935F8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44" name="Text Box 6">
          <a:extLst>
            <a:ext uri="{FF2B5EF4-FFF2-40B4-BE49-F238E27FC236}">
              <a16:creationId xmlns="" xmlns:a16="http://schemas.microsoft.com/office/drawing/2014/main" id="{780EF2AD-4414-43AC-8F17-DEFFAABDFBAA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645" name="Text Box 6">
          <a:extLst>
            <a:ext uri="{FF2B5EF4-FFF2-40B4-BE49-F238E27FC236}">
              <a16:creationId xmlns="" xmlns:a16="http://schemas.microsoft.com/office/drawing/2014/main" id="{80B4FE32-A890-4990-B7E8-EACA865D8CA0}"/>
            </a:ext>
          </a:extLst>
        </xdr:cNvPr>
        <xdr:cNvSpPr txBox="1">
          <a:spLocks noChangeArrowheads="1"/>
        </xdr:cNvSpPr>
      </xdr:nvSpPr>
      <xdr:spPr bwMode="auto">
        <a:xfrm>
          <a:off x="1432214" y="250126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46" name="Text Box 6">
          <a:extLst>
            <a:ext uri="{FF2B5EF4-FFF2-40B4-BE49-F238E27FC236}">
              <a16:creationId xmlns="" xmlns:a16="http://schemas.microsoft.com/office/drawing/2014/main" id="{4B968002-7DEA-442D-A07A-53BC554F2FC5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47" name="Text Box 6">
          <a:extLst>
            <a:ext uri="{FF2B5EF4-FFF2-40B4-BE49-F238E27FC236}">
              <a16:creationId xmlns="" xmlns:a16="http://schemas.microsoft.com/office/drawing/2014/main" id="{CE505D29-2381-4511-9B22-420BF39BBE9A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48" name="Text Box 6">
          <a:extLst>
            <a:ext uri="{FF2B5EF4-FFF2-40B4-BE49-F238E27FC236}">
              <a16:creationId xmlns="" xmlns:a16="http://schemas.microsoft.com/office/drawing/2014/main" id="{322BC8EF-60D5-427F-9ABF-388319E07C2E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49" name="Text Box 6">
          <a:extLst>
            <a:ext uri="{FF2B5EF4-FFF2-40B4-BE49-F238E27FC236}">
              <a16:creationId xmlns="" xmlns:a16="http://schemas.microsoft.com/office/drawing/2014/main" id="{D831DAFF-0D84-4ACD-835E-9DC877749E85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50" name="Text Box 6">
          <a:extLst>
            <a:ext uri="{FF2B5EF4-FFF2-40B4-BE49-F238E27FC236}">
              <a16:creationId xmlns="" xmlns:a16="http://schemas.microsoft.com/office/drawing/2014/main" id="{07580AF1-F499-4796-922A-D76A9C3DC6C3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51" name="Text Box 6">
          <a:extLst>
            <a:ext uri="{FF2B5EF4-FFF2-40B4-BE49-F238E27FC236}">
              <a16:creationId xmlns="" xmlns:a16="http://schemas.microsoft.com/office/drawing/2014/main" id="{3EFB689F-3894-4D12-836F-2A8F1D5B9F45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652" name="Text Box 6">
          <a:extLst>
            <a:ext uri="{FF2B5EF4-FFF2-40B4-BE49-F238E27FC236}">
              <a16:creationId xmlns="" xmlns:a16="http://schemas.microsoft.com/office/drawing/2014/main" id="{3364C179-6AE9-4E07-9417-74CA7D962BD9}"/>
            </a:ext>
          </a:extLst>
        </xdr:cNvPr>
        <xdr:cNvSpPr txBox="1">
          <a:spLocks noChangeArrowheads="1"/>
        </xdr:cNvSpPr>
      </xdr:nvSpPr>
      <xdr:spPr bwMode="auto">
        <a:xfrm>
          <a:off x="1432214" y="250126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53" name="Text Box 6">
          <a:extLst>
            <a:ext uri="{FF2B5EF4-FFF2-40B4-BE49-F238E27FC236}">
              <a16:creationId xmlns="" xmlns:a16="http://schemas.microsoft.com/office/drawing/2014/main" id="{42C17BC3-D8AD-43E4-B8C1-BFEEBF1F0857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54" name="Text Box 6">
          <a:extLst>
            <a:ext uri="{FF2B5EF4-FFF2-40B4-BE49-F238E27FC236}">
              <a16:creationId xmlns="" xmlns:a16="http://schemas.microsoft.com/office/drawing/2014/main" id="{10339677-B5EC-4DFD-9C7F-68F6777A7D84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55" name="Text Box 6">
          <a:extLst>
            <a:ext uri="{FF2B5EF4-FFF2-40B4-BE49-F238E27FC236}">
              <a16:creationId xmlns="" xmlns:a16="http://schemas.microsoft.com/office/drawing/2014/main" id="{F19ACCE3-58A7-434F-BFCF-15A65EBA6AA7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56" name="Text Box 6">
          <a:extLst>
            <a:ext uri="{FF2B5EF4-FFF2-40B4-BE49-F238E27FC236}">
              <a16:creationId xmlns="" xmlns:a16="http://schemas.microsoft.com/office/drawing/2014/main" id="{19E36DF8-ABE3-42C8-8D88-550719899C1D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57" name="Text Box 6">
          <a:extLst>
            <a:ext uri="{FF2B5EF4-FFF2-40B4-BE49-F238E27FC236}">
              <a16:creationId xmlns="" xmlns:a16="http://schemas.microsoft.com/office/drawing/2014/main" id="{B146CECC-3617-4DB9-979F-56DD843D5143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58" name="Text Box 6">
          <a:extLst>
            <a:ext uri="{FF2B5EF4-FFF2-40B4-BE49-F238E27FC236}">
              <a16:creationId xmlns="" xmlns:a16="http://schemas.microsoft.com/office/drawing/2014/main" id="{5BB0C47B-B658-421E-BCE9-2F3374652C30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59" name="Text Box 6">
          <a:extLst>
            <a:ext uri="{FF2B5EF4-FFF2-40B4-BE49-F238E27FC236}">
              <a16:creationId xmlns="" xmlns:a16="http://schemas.microsoft.com/office/drawing/2014/main" id="{859CD32C-4C3F-442A-9515-7C7DC0EBC793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60" name="Text Box 6">
          <a:extLst>
            <a:ext uri="{FF2B5EF4-FFF2-40B4-BE49-F238E27FC236}">
              <a16:creationId xmlns="" xmlns:a16="http://schemas.microsoft.com/office/drawing/2014/main" id="{EC314A2F-46E0-4320-A149-E3BEC095B977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61" name="Text Box 6">
          <a:extLst>
            <a:ext uri="{FF2B5EF4-FFF2-40B4-BE49-F238E27FC236}">
              <a16:creationId xmlns="" xmlns:a16="http://schemas.microsoft.com/office/drawing/2014/main" id="{D24E0A68-BA4B-444A-BA0C-5C2B736D0FD4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62" name="Text Box 6">
          <a:extLst>
            <a:ext uri="{FF2B5EF4-FFF2-40B4-BE49-F238E27FC236}">
              <a16:creationId xmlns="" xmlns:a16="http://schemas.microsoft.com/office/drawing/2014/main" id="{C2E6CFF6-68C6-4856-8867-A45B0B965A73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63" name="Text Box 6">
          <a:extLst>
            <a:ext uri="{FF2B5EF4-FFF2-40B4-BE49-F238E27FC236}">
              <a16:creationId xmlns="" xmlns:a16="http://schemas.microsoft.com/office/drawing/2014/main" id="{96F585D9-007B-4B37-90F7-646B781C807F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664" name="Text Box 6">
          <a:extLst>
            <a:ext uri="{FF2B5EF4-FFF2-40B4-BE49-F238E27FC236}">
              <a16:creationId xmlns="" xmlns:a16="http://schemas.microsoft.com/office/drawing/2014/main" id="{959C3A73-4B75-44FF-87E0-6C4E2DCEDC80}"/>
            </a:ext>
          </a:extLst>
        </xdr:cNvPr>
        <xdr:cNvSpPr txBox="1">
          <a:spLocks noChangeArrowheads="1"/>
        </xdr:cNvSpPr>
      </xdr:nvSpPr>
      <xdr:spPr bwMode="auto">
        <a:xfrm>
          <a:off x="1432214" y="250126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65" name="Text Box 6">
          <a:extLst>
            <a:ext uri="{FF2B5EF4-FFF2-40B4-BE49-F238E27FC236}">
              <a16:creationId xmlns="" xmlns:a16="http://schemas.microsoft.com/office/drawing/2014/main" id="{AE00D60C-8452-4CF8-8175-4B314C081D4B}"/>
            </a:ext>
          </a:extLst>
        </xdr:cNvPr>
        <xdr:cNvSpPr txBox="1">
          <a:spLocks noChangeArrowheads="1"/>
        </xdr:cNvSpPr>
      </xdr:nvSpPr>
      <xdr:spPr bwMode="auto">
        <a:xfrm>
          <a:off x="1371600" y="2485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66" name="Text Box 6">
          <a:extLst>
            <a:ext uri="{FF2B5EF4-FFF2-40B4-BE49-F238E27FC236}">
              <a16:creationId xmlns="" xmlns:a16="http://schemas.microsoft.com/office/drawing/2014/main" id="{C2D690B8-5143-4CA4-9EED-B319073228ED}"/>
            </a:ext>
          </a:extLst>
        </xdr:cNvPr>
        <xdr:cNvSpPr txBox="1">
          <a:spLocks noChangeArrowheads="1"/>
        </xdr:cNvSpPr>
      </xdr:nvSpPr>
      <xdr:spPr bwMode="auto">
        <a:xfrm>
          <a:off x="1371600" y="2485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668" name="Text Box 6">
          <a:extLst>
            <a:ext uri="{FF2B5EF4-FFF2-40B4-BE49-F238E27FC236}">
              <a16:creationId xmlns="" xmlns:a16="http://schemas.microsoft.com/office/drawing/2014/main" id="{9E6A8279-C29B-415D-9FC8-C8ADC923A040}"/>
            </a:ext>
          </a:extLst>
        </xdr:cNvPr>
        <xdr:cNvSpPr txBox="1">
          <a:spLocks noChangeArrowheads="1"/>
        </xdr:cNvSpPr>
      </xdr:nvSpPr>
      <xdr:spPr bwMode="auto">
        <a:xfrm>
          <a:off x="1432214" y="250126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69" name="Text Box 6">
          <a:extLst>
            <a:ext uri="{FF2B5EF4-FFF2-40B4-BE49-F238E27FC236}">
              <a16:creationId xmlns="" xmlns:a16="http://schemas.microsoft.com/office/drawing/2014/main" id="{4B55F3F5-D8E5-4A8B-B924-03D27A20CCEC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70" name="Text Box 6">
          <a:extLst>
            <a:ext uri="{FF2B5EF4-FFF2-40B4-BE49-F238E27FC236}">
              <a16:creationId xmlns="" xmlns:a16="http://schemas.microsoft.com/office/drawing/2014/main" id="{EB96E1EB-BE41-4945-88DE-395BCF02DE52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71" name="Text Box 6">
          <a:extLst>
            <a:ext uri="{FF2B5EF4-FFF2-40B4-BE49-F238E27FC236}">
              <a16:creationId xmlns="" xmlns:a16="http://schemas.microsoft.com/office/drawing/2014/main" id="{5DDD76B2-5890-4C74-BBA4-E60AD21CCBF7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72" name="Text Box 6">
          <a:extLst>
            <a:ext uri="{FF2B5EF4-FFF2-40B4-BE49-F238E27FC236}">
              <a16:creationId xmlns="" xmlns:a16="http://schemas.microsoft.com/office/drawing/2014/main" id="{9CD14C45-3327-4F8B-B2B7-35F56D6D72F8}"/>
            </a:ext>
          </a:extLst>
        </xdr:cNvPr>
        <xdr:cNvSpPr txBox="1">
          <a:spLocks noChangeArrowheads="1"/>
        </xdr:cNvSpPr>
      </xdr:nvSpPr>
      <xdr:spPr bwMode="auto">
        <a:xfrm>
          <a:off x="1394460" y="2501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73" name="Text Box 6">
          <a:extLst>
            <a:ext uri="{FF2B5EF4-FFF2-40B4-BE49-F238E27FC236}">
              <a16:creationId xmlns="" xmlns:a16="http://schemas.microsoft.com/office/drawing/2014/main" id="{FB2B8322-98F4-446C-989D-95673BAAE38A}"/>
            </a:ext>
          </a:extLst>
        </xdr:cNvPr>
        <xdr:cNvSpPr txBox="1">
          <a:spLocks noChangeArrowheads="1"/>
        </xdr:cNvSpPr>
      </xdr:nvSpPr>
      <xdr:spPr bwMode="auto">
        <a:xfrm>
          <a:off x="1371600" y="25012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74" name="Text Box 6">
          <a:extLst>
            <a:ext uri="{FF2B5EF4-FFF2-40B4-BE49-F238E27FC236}">
              <a16:creationId xmlns="" xmlns:a16="http://schemas.microsoft.com/office/drawing/2014/main" id="{19391DC2-360C-46C3-B05F-35A4572F462E}"/>
            </a:ext>
          </a:extLst>
        </xdr:cNvPr>
        <xdr:cNvSpPr txBox="1">
          <a:spLocks noChangeArrowheads="1"/>
        </xdr:cNvSpPr>
      </xdr:nvSpPr>
      <xdr:spPr bwMode="auto">
        <a:xfrm>
          <a:off x="1371600" y="260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75" name="Text Box 6">
          <a:extLst>
            <a:ext uri="{FF2B5EF4-FFF2-40B4-BE49-F238E27FC236}">
              <a16:creationId xmlns="" xmlns:a16="http://schemas.microsoft.com/office/drawing/2014/main" id="{434162F1-7B82-4D8B-A40F-240A5C2604C9}"/>
            </a:ext>
          </a:extLst>
        </xdr:cNvPr>
        <xdr:cNvSpPr txBox="1">
          <a:spLocks noChangeArrowheads="1"/>
        </xdr:cNvSpPr>
      </xdr:nvSpPr>
      <xdr:spPr bwMode="auto">
        <a:xfrm>
          <a:off x="1371600" y="2603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676" name="Text Box 6">
          <a:extLst>
            <a:ext uri="{FF2B5EF4-FFF2-40B4-BE49-F238E27FC236}">
              <a16:creationId xmlns="" xmlns:a16="http://schemas.microsoft.com/office/drawing/2014/main" id="{4645A691-C825-4D49-983A-DECC199B6E02}"/>
            </a:ext>
          </a:extLst>
        </xdr:cNvPr>
        <xdr:cNvSpPr txBox="1">
          <a:spLocks noChangeArrowheads="1"/>
        </xdr:cNvSpPr>
      </xdr:nvSpPr>
      <xdr:spPr bwMode="auto">
        <a:xfrm>
          <a:off x="1394460" y="260318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677" name="Text Box 6">
          <a:extLst>
            <a:ext uri="{FF2B5EF4-FFF2-40B4-BE49-F238E27FC236}">
              <a16:creationId xmlns="" xmlns:a16="http://schemas.microsoft.com/office/drawing/2014/main" id="{02C5A5DF-6CE1-477D-8559-5BCA99F18678}"/>
            </a:ext>
          </a:extLst>
        </xdr:cNvPr>
        <xdr:cNvSpPr txBox="1">
          <a:spLocks noChangeArrowheads="1"/>
        </xdr:cNvSpPr>
      </xdr:nvSpPr>
      <xdr:spPr bwMode="auto">
        <a:xfrm>
          <a:off x="1432214" y="2630631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78" name="Text Box 6">
          <a:extLst>
            <a:ext uri="{FF2B5EF4-FFF2-40B4-BE49-F238E27FC236}">
              <a16:creationId xmlns="" xmlns:a16="http://schemas.microsoft.com/office/drawing/2014/main" id="{52A6786E-79F7-4B11-B8FF-3C4307BA5D91}"/>
            </a:ext>
          </a:extLst>
        </xdr:cNvPr>
        <xdr:cNvSpPr txBox="1">
          <a:spLocks noChangeArrowheads="1"/>
        </xdr:cNvSpPr>
      </xdr:nvSpPr>
      <xdr:spPr bwMode="auto">
        <a:xfrm>
          <a:off x="1371600" y="2619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79" name="Text Box 6">
          <a:extLst>
            <a:ext uri="{FF2B5EF4-FFF2-40B4-BE49-F238E27FC236}">
              <a16:creationId xmlns="" xmlns:a16="http://schemas.microsoft.com/office/drawing/2014/main" id="{0AFC93BB-96E7-4D23-9031-78C738D5882D}"/>
            </a:ext>
          </a:extLst>
        </xdr:cNvPr>
        <xdr:cNvSpPr txBox="1">
          <a:spLocks noChangeArrowheads="1"/>
        </xdr:cNvSpPr>
      </xdr:nvSpPr>
      <xdr:spPr bwMode="auto">
        <a:xfrm>
          <a:off x="1371600" y="2619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680" name="Text Box 6">
          <a:extLst>
            <a:ext uri="{FF2B5EF4-FFF2-40B4-BE49-F238E27FC236}">
              <a16:creationId xmlns="" xmlns:a16="http://schemas.microsoft.com/office/drawing/2014/main" id="{01AE2DA4-994A-4108-A8B9-0AE1A4B6AD7B}"/>
            </a:ext>
          </a:extLst>
        </xdr:cNvPr>
        <xdr:cNvSpPr txBox="1">
          <a:spLocks noChangeArrowheads="1"/>
        </xdr:cNvSpPr>
      </xdr:nvSpPr>
      <xdr:spPr bwMode="auto">
        <a:xfrm>
          <a:off x="1394460" y="261937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81" name="Text Box 6">
          <a:extLst>
            <a:ext uri="{FF2B5EF4-FFF2-40B4-BE49-F238E27FC236}">
              <a16:creationId xmlns="" xmlns:a16="http://schemas.microsoft.com/office/drawing/2014/main" id="{DE5007DD-2818-4A13-B60A-CB603DC57B0B}"/>
            </a:ext>
          </a:extLst>
        </xdr:cNvPr>
        <xdr:cNvSpPr txBox="1">
          <a:spLocks noChangeArrowheads="1"/>
        </xdr:cNvSpPr>
      </xdr:nvSpPr>
      <xdr:spPr bwMode="auto">
        <a:xfrm>
          <a:off x="1371600" y="25869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82" name="Text Box 6">
          <a:extLst>
            <a:ext uri="{FF2B5EF4-FFF2-40B4-BE49-F238E27FC236}">
              <a16:creationId xmlns="" xmlns:a16="http://schemas.microsoft.com/office/drawing/2014/main" id="{6E53BA49-E8B9-4BD4-A44D-7B2CBE3C071F}"/>
            </a:ext>
          </a:extLst>
        </xdr:cNvPr>
        <xdr:cNvSpPr txBox="1">
          <a:spLocks noChangeArrowheads="1"/>
        </xdr:cNvSpPr>
      </xdr:nvSpPr>
      <xdr:spPr bwMode="auto">
        <a:xfrm>
          <a:off x="1371600" y="25869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683" name="Text Box 6">
          <a:extLst>
            <a:ext uri="{FF2B5EF4-FFF2-40B4-BE49-F238E27FC236}">
              <a16:creationId xmlns="" xmlns:a16="http://schemas.microsoft.com/office/drawing/2014/main" id="{96F2F8AA-B696-4715-84A9-7BE97F9BC6E4}"/>
            </a:ext>
          </a:extLst>
        </xdr:cNvPr>
        <xdr:cNvSpPr txBox="1">
          <a:spLocks noChangeArrowheads="1"/>
        </xdr:cNvSpPr>
      </xdr:nvSpPr>
      <xdr:spPr bwMode="auto">
        <a:xfrm>
          <a:off x="1394460" y="258699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684" name="Text Box 6">
          <a:extLst>
            <a:ext uri="{FF2B5EF4-FFF2-40B4-BE49-F238E27FC236}">
              <a16:creationId xmlns="" xmlns:a16="http://schemas.microsoft.com/office/drawing/2014/main" id="{D1FEE6E1-457D-431E-BB42-931F9023E9AB}"/>
            </a:ext>
          </a:extLst>
        </xdr:cNvPr>
        <xdr:cNvSpPr txBox="1">
          <a:spLocks noChangeArrowheads="1"/>
        </xdr:cNvSpPr>
      </xdr:nvSpPr>
      <xdr:spPr bwMode="auto">
        <a:xfrm>
          <a:off x="1432214" y="2630631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85" name="Text Box 6">
          <a:extLst>
            <a:ext uri="{FF2B5EF4-FFF2-40B4-BE49-F238E27FC236}">
              <a16:creationId xmlns="" xmlns:a16="http://schemas.microsoft.com/office/drawing/2014/main" id="{F2AED958-C3AD-4B29-ACFD-1B38A7751123}"/>
            </a:ext>
          </a:extLst>
        </xdr:cNvPr>
        <xdr:cNvSpPr txBox="1">
          <a:spLocks noChangeArrowheads="1"/>
        </xdr:cNvSpPr>
      </xdr:nvSpPr>
      <xdr:spPr bwMode="auto">
        <a:xfrm>
          <a:off x="1371600" y="2619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86" name="Text Box 6">
          <a:extLst>
            <a:ext uri="{FF2B5EF4-FFF2-40B4-BE49-F238E27FC236}">
              <a16:creationId xmlns="" xmlns:a16="http://schemas.microsoft.com/office/drawing/2014/main" id="{B5C9F0EC-B0B9-4547-911B-64D2583C8FD3}"/>
            </a:ext>
          </a:extLst>
        </xdr:cNvPr>
        <xdr:cNvSpPr txBox="1">
          <a:spLocks noChangeArrowheads="1"/>
        </xdr:cNvSpPr>
      </xdr:nvSpPr>
      <xdr:spPr bwMode="auto">
        <a:xfrm>
          <a:off x="1371600" y="26193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687" name="Text Box 6">
          <a:extLst>
            <a:ext uri="{FF2B5EF4-FFF2-40B4-BE49-F238E27FC236}">
              <a16:creationId xmlns="" xmlns:a16="http://schemas.microsoft.com/office/drawing/2014/main" id="{3A988CBF-6038-4BCA-97E1-C956D10E17CA}"/>
            </a:ext>
          </a:extLst>
        </xdr:cNvPr>
        <xdr:cNvSpPr txBox="1">
          <a:spLocks noChangeArrowheads="1"/>
        </xdr:cNvSpPr>
      </xdr:nvSpPr>
      <xdr:spPr bwMode="auto">
        <a:xfrm>
          <a:off x="1394460" y="261937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88" name="Text Box 6">
          <a:extLst>
            <a:ext uri="{FF2B5EF4-FFF2-40B4-BE49-F238E27FC236}">
              <a16:creationId xmlns="" xmlns:a16="http://schemas.microsoft.com/office/drawing/2014/main" id="{CDAEDE4B-8891-43EA-B452-0D1AFBAED2C8}"/>
            </a:ext>
          </a:extLst>
        </xdr:cNvPr>
        <xdr:cNvSpPr txBox="1">
          <a:spLocks noChangeArrowheads="1"/>
        </xdr:cNvSpPr>
      </xdr:nvSpPr>
      <xdr:spPr bwMode="auto">
        <a:xfrm>
          <a:off x="1371600" y="25869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846859</xdr:colOff>
      <xdr:row>35</xdr:row>
      <xdr:rowOff>0</xdr:rowOff>
    </xdr:from>
    <xdr:ext cx="76200" cy="200025"/>
    <xdr:sp macro="" textlink="">
      <xdr:nvSpPr>
        <xdr:cNvPr id="689" name="Text Box 6">
          <a:extLst>
            <a:ext uri="{FF2B5EF4-FFF2-40B4-BE49-F238E27FC236}">
              <a16:creationId xmlns="" xmlns:a16="http://schemas.microsoft.com/office/drawing/2014/main" id="{996D23D6-BB65-4B4B-9B7F-9B987E08D2AD}"/>
            </a:ext>
          </a:extLst>
        </xdr:cNvPr>
        <xdr:cNvSpPr txBox="1">
          <a:spLocks noChangeArrowheads="1"/>
        </xdr:cNvSpPr>
      </xdr:nvSpPr>
      <xdr:spPr bwMode="auto">
        <a:xfrm>
          <a:off x="1380259" y="2598246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690" name="Text Box 6">
          <a:extLst>
            <a:ext uri="{FF2B5EF4-FFF2-40B4-BE49-F238E27FC236}">
              <a16:creationId xmlns="" xmlns:a16="http://schemas.microsoft.com/office/drawing/2014/main" id="{3EE3E849-C80D-4886-B0D0-6B758483CB79}"/>
            </a:ext>
          </a:extLst>
        </xdr:cNvPr>
        <xdr:cNvSpPr txBox="1">
          <a:spLocks noChangeArrowheads="1"/>
        </xdr:cNvSpPr>
      </xdr:nvSpPr>
      <xdr:spPr bwMode="auto">
        <a:xfrm>
          <a:off x="1394460" y="258699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691" name="Text Box 6">
          <a:extLst>
            <a:ext uri="{FF2B5EF4-FFF2-40B4-BE49-F238E27FC236}">
              <a16:creationId xmlns="" xmlns:a16="http://schemas.microsoft.com/office/drawing/2014/main" id="{7CFAFCA6-55FA-49BA-9DB8-DB0C90661F09}"/>
            </a:ext>
          </a:extLst>
        </xdr:cNvPr>
        <xdr:cNvSpPr txBox="1">
          <a:spLocks noChangeArrowheads="1"/>
        </xdr:cNvSpPr>
      </xdr:nvSpPr>
      <xdr:spPr bwMode="auto">
        <a:xfrm>
          <a:off x="1432214" y="2598246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92" name="Text Box 6">
          <a:extLst>
            <a:ext uri="{FF2B5EF4-FFF2-40B4-BE49-F238E27FC236}">
              <a16:creationId xmlns="" xmlns:a16="http://schemas.microsoft.com/office/drawing/2014/main" id="{15D3BBBF-E9DB-419F-9D68-B26F7ADB8A60}"/>
            </a:ext>
          </a:extLst>
        </xdr:cNvPr>
        <xdr:cNvSpPr txBox="1">
          <a:spLocks noChangeArrowheads="1"/>
        </xdr:cNvSpPr>
      </xdr:nvSpPr>
      <xdr:spPr bwMode="auto">
        <a:xfrm>
          <a:off x="1393825" y="64269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93" name="Text Box 6">
          <a:extLst>
            <a:ext uri="{FF2B5EF4-FFF2-40B4-BE49-F238E27FC236}">
              <a16:creationId xmlns="" xmlns:a16="http://schemas.microsoft.com/office/drawing/2014/main" id="{12BE1613-8DC1-49ED-B545-50EFD92C363C}"/>
            </a:ext>
          </a:extLst>
        </xdr:cNvPr>
        <xdr:cNvSpPr txBox="1">
          <a:spLocks noChangeArrowheads="1"/>
        </xdr:cNvSpPr>
      </xdr:nvSpPr>
      <xdr:spPr bwMode="auto">
        <a:xfrm>
          <a:off x="1393825" y="64269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694" name="Text Box 6">
          <a:extLst>
            <a:ext uri="{FF2B5EF4-FFF2-40B4-BE49-F238E27FC236}">
              <a16:creationId xmlns="" xmlns:a16="http://schemas.microsoft.com/office/drawing/2014/main" id="{8DA2934A-0CE2-4C3C-A0F2-54A6D2D68157}"/>
            </a:ext>
          </a:extLst>
        </xdr:cNvPr>
        <xdr:cNvSpPr txBox="1">
          <a:spLocks noChangeArrowheads="1"/>
        </xdr:cNvSpPr>
      </xdr:nvSpPr>
      <xdr:spPr bwMode="auto">
        <a:xfrm>
          <a:off x="1416685" y="64269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695" name="Text Box 6">
          <a:extLst>
            <a:ext uri="{FF2B5EF4-FFF2-40B4-BE49-F238E27FC236}">
              <a16:creationId xmlns="" xmlns:a16="http://schemas.microsoft.com/office/drawing/2014/main" id="{CACA3BDE-4B84-410D-A59E-FF33FB962719}"/>
            </a:ext>
          </a:extLst>
        </xdr:cNvPr>
        <xdr:cNvSpPr txBox="1">
          <a:spLocks noChangeArrowheads="1"/>
        </xdr:cNvSpPr>
      </xdr:nvSpPr>
      <xdr:spPr bwMode="auto">
        <a:xfrm>
          <a:off x="1416685" y="64269938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696" name="Text Box 6">
          <a:extLst>
            <a:ext uri="{FF2B5EF4-FFF2-40B4-BE49-F238E27FC236}">
              <a16:creationId xmlns="" xmlns:a16="http://schemas.microsoft.com/office/drawing/2014/main" id="{788A31A9-00AC-4DF9-B8D2-6E9A20B196FC}"/>
            </a:ext>
          </a:extLst>
        </xdr:cNvPr>
        <xdr:cNvSpPr txBox="1">
          <a:spLocks noChangeArrowheads="1"/>
        </xdr:cNvSpPr>
      </xdr:nvSpPr>
      <xdr:spPr bwMode="auto">
        <a:xfrm>
          <a:off x="1416685" y="64269938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97" name="Text Box 6">
          <a:extLst>
            <a:ext uri="{FF2B5EF4-FFF2-40B4-BE49-F238E27FC236}">
              <a16:creationId xmlns="" xmlns:a16="http://schemas.microsoft.com/office/drawing/2014/main" id="{71863E17-095E-4D33-B230-1851D157D2D2}"/>
            </a:ext>
          </a:extLst>
        </xdr:cNvPr>
        <xdr:cNvSpPr txBox="1">
          <a:spLocks noChangeArrowheads="1"/>
        </xdr:cNvSpPr>
      </xdr:nvSpPr>
      <xdr:spPr bwMode="auto">
        <a:xfrm>
          <a:off x="1393825" y="64269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698" name="Text Box 6">
          <a:extLst>
            <a:ext uri="{FF2B5EF4-FFF2-40B4-BE49-F238E27FC236}">
              <a16:creationId xmlns="" xmlns:a16="http://schemas.microsoft.com/office/drawing/2014/main" id="{8F9A55B8-E54E-4E09-B1D3-815FE147A56A}"/>
            </a:ext>
          </a:extLst>
        </xdr:cNvPr>
        <xdr:cNvSpPr txBox="1">
          <a:spLocks noChangeArrowheads="1"/>
        </xdr:cNvSpPr>
      </xdr:nvSpPr>
      <xdr:spPr bwMode="auto">
        <a:xfrm>
          <a:off x="1393825" y="64269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699" name="Text Box 6">
          <a:extLst>
            <a:ext uri="{FF2B5EF4-FFF2-40B4-BE49-F238E27FC236}">
              <a16:creationId xmlns="" xmlns:a16="http://schemas.microsoft.com/office/drawing/2014/main" id="{5E1AC81A-7EAB-40AB-9B2E-7495F2447795}"/>
            </a:ext>
          </a:extLst>
        </xdr:cNvPr>
        <xdr:cNvSpPr txBox="1">
          <a:spLocks noChangeArrowheads="1"/>
        </xdr:cNvSpPr>
      </xdr:nvSpPr>
      <xdr:spPr bwMode="auto">
        <a:xfrm>
          <a:off x="1416685" y="64269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700" name="Text Box 6">
          <a:extLst>
            <a:ext uri="{FF2B5EF4-FFF2-40B4-BE49-F238E27FC236}">
              <a16:creationId xmlns="" xmlns:a16="http://schemas.microsoft.com/office/drawing/2014/main" id="{E90B9BF8-775E-411E-BE69-BA47940FAA28}"/>
            </a:ext>
          </a:extLst>
        </xdr:cNvPr>
        <xdr:cNvSpPr txBox="1">
          <a:spLocks noChangeArrowheads="1"/>
        </xdr:cNvSpPr>
      </xdr:nvSpPr>
      <xdr:spPr bwMode="auto">
        <a:xfrm>
          <a:off x="1454439" y="64269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01" name="Text Box 6">
          <a:extLst>
            <a:ext uri="{FF2B5EF4-FFF2-40B4-BE49-F238E27FC236}">
              <a16:creationId xmlns="" xmlns:a16="http://schemas.microsoft.com/office/drawing/2014/main" id="{BE10A132-D989-4E64-AFB5-9B91D8639057}"/>
            </a:ext>
          </a:extLst>
        </xdr:cNvPr>
        <xdr:cNvSpPr txBox="1">
          <a:spLocks noChangeArrowheads="1"/>
        </xdr:cNvSpPr>
      </xdr:nvSpPr>
      <xdr:spPr bwMode="auto">
        <a:xfrm>
          <a:off x="1393825" y="64269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02" name="Text Box 6">
          <a:extLst>
            <a:ext uri="{FF2B5EF4-FFF2-40B4-BE49-F238E27FC236}">
              <a16:creationId xmlns="" xmlns:a16="http://schemas.microsoft.com/office/drawing/2014/main" id="{F100E8B4-DE9A-4869-AEBF-654C5EFCFB46}"/>
            </a:ext>
          </a:extLst>
        </xdr:cNvPr>
        <xdr:cNvSpPr txBox="1">
          <a:spLocks noChangeArrowheads="1"/>
        </xdr:cNvSpPr>
      </xdr:nvSpPr>
      <xdr:spPr bwMode="auto">
        <a:xfrm>
          <a:off x="1393825" y="64269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703" name="Text Box 6">
          <a:extLst>
            <a:ext uri="{FF2B5EF4-FFF2-40B4-BE49-F238E27FC236}">
              <a16:creationId xmlns="" xmlns:a16="http://schemas.microsoft.com/office/drawing/2014/main" id="{651970CE-7575-4353-A6B1-9915030CE443}"/>
            </a:ext>
          </a:extLst>
        </xdr:cNvPr>
        <xdr:cNvSpPr txBox="1">
          <a:spLocks noChangeArrowheads="1"/>
        </xdr:cNvSpPr>
      </xdr:nvSpPr>
      <xdr:spPr bwMode="auto">
        <a:xfrm>
          <a:off x="1416685" y="6426993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704" name="Text Box 6">
          <a:extLst>
            <a:ext uri="{FF2B5EF4-FFF2-40B4-BE49-F238E27FC236}">
              <a16:creationId xmlns="" xmlns:a16="http://schemas.microsoft.com/office/drawing/2014/main" id="{6320314B-E074-4C2D-8A2A-5506726EA6F2}"/>
            </a:ext>
          </a:extLst>
        </xdr:cNvPr>
        <xdr:cNvSpPr txBox="1">
          <a:spLocks noChangeArrowheads="1"/>
        </xdr:cNvSpPr>
      </xdr:nvSpPr>
      <xdr:spPr bwMode="auto">
        <a:xfrm>
          <a:off x="1454439" y="64269938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05" name="Text Box 6">
          <a:extLst>
            <a:ext uri="{FF2B5EF4-FFF2-40B4-BE49-F238E27FC236}">
              <a16:creationId xmlns="" xmlns:a16="http://schemas.microsoft.com/office/drawing/2014/main" id="{ABBC55B6-E776-4C6C-9F6F-B164A38A713A}"/>
            </a:ext>
          </a:extLst>
        </xdr:cNvPr>
        <xdr:cNvSpPr txBox="1">
          <a:spLocks noChangeArrowheads="1"/>
        </xdr:cNvSpPr>
      </xdr:nvSpPr>
      <xdr:spPr bwMode="auto">
        <a:xfrm>
          <a:off x="1393825" y="64269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06" name="Text Box 6">
          <a:extLst>
            <a:ext uri="{FF2B5EF4-FFF2-40B4-BE49-F238E27FC236}">
              <a16:creationId xmlns="" xmlns:a16="http://schemas.microsoft.com/office/drawing/2014/main" id="{FEBD27E8-F31F-4C6B-80F1-30335C87FE8E}"/>
            </a:ext>
          </a:extLst>
        </xdr:cNvPr>
        <xdr:cNvSpPr txBox="1">
          <a:spLocks noChangeArrowheads="1"/>
        </xdr:cNvSpPr>
      </xdr:nvSpPr>
      <xdr:spPr bwMode="auto">
        <a:xfrm>
          <a:off x="1393825" y="6426993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07" name="Text Box 6">
          <a:extLst>
            <a:ext uri="{FF2B5EF4-FFF2-40B4-BE49-F238E27FC236}">
              <a16:creationId xmlns="" xmlns:a16="http://schemas.microsoft.com/office/drawing/2014/main" id="{BF81C761-F315-47A3-A110-FE0ECE3FDACF}"/>
            </a:ext>
          </a:extLst>
        </xdr:cNvPr>
        <xdr:cNvSpPr txBox="1">
          <a:spLocks noChangeArrowheads="1"/>
        </xdr:cNvSpPr>
      </xdr:nvSpPr>
      <xdr:spPr bwMode="auto">
        <a:xfrm>
          <a:off x="1371600" y="26517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08" name="Text Box 6">
          <a:extLst>
            <a:ext uri="{FF2B5EF4-FFF2-40B4-BE49-F238E27FC236}">
              <a16:creationId xmlns="" xmlns:a16="http://schemas.microsoft.com/office/drawing/2014/main" id="{798A9623-6031-47F5-B58E-B228D2286B72}"/>
            </a:ext>
          </a:extLst>
        </xdr:cNvPr>
        <xdr:cNvSpPr txBox="1">
          <a:spLocks noChangeArrowheads="1"/>
        </xdr:cNvSpPr>
      </xdr:nvSpPr>
      <xdr:spPr bwMode="auto">
        <a:xfrm>
          <a:off x="1371600" y="26517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709" name="Text Box 6">
          <a:extLst>
            <a:ext uri="{FF2B5EF4-FFF2-40B4-BE49-F238E27FC236}">
              <a16:creationId xmlns="" xmlns:a16="http://schemas.microsoft.com/office/drawing/2014/main" id="{2F0AF216-8F4D-41D3-9F75-66583912AB44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10" name="Text Box 6">
          <a:extLst>
            <a:ext uri="{FF2B5EF4-FFF2-40B4-BE49-F238E27FC236}">
              <a16:creationId xmlns="" xmlns:a16="http://schemas.microsoft.com/office/drawing/2014/main" id="{9267F045-6D6B-4229-8B95-C5E3896CE8E9}"/>
            </a:ext>
          </a:extLst>
        </xdr:cNvPr>
        <xdr:cNvSpPr txBox="1">
          <a:spLocks noChangeArrowheads="1"/>
        </xdr:cNvSpPr>
      </xdr:nvSpPr>
      <xdr:spPr bwMode="auto">
        <a:xfrm>
          <a:off x="1371600" y="2635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11" name="Text Box 6">
          <a:extLst>
            <a:ext uri="{FF2B5EF4-FFF2-40B4-BE49-F238E27FC236}">
              <a16:creationId xmlns="" xmlns:a16="http://schemas.microsoft.com/office/drawing/2014/main" id="{A16EED5C-E2C8-4ADD-AE93-BE7166E7FF11}"/>
            </a:ext>
          </a:extLst>
        </xdr:cNvPr>
        <xdr:cNvSpPr txBox="1">
          <a:spLocks noChangeArrowheads="1"/>
        </xdr:cNvSpPr>
      </xdr:nvSpPr>
      <xdr:spPr bwMode="auto">
        <a:xfrm>
          <a:off x="1371600" y="2635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12" name="Text Box 6">
          <a:extLst>
            <a:ext uri="{FF2B5EF4-FFF2-40B4-BE49-F238E27FC236}">
              <a16:creationId xmlns="" xmlns:a16="http://schemas.microsoft.com/office/drawing/2014/main" id="{74744D3F-F6D6-48FF-BB52-AD388A13AF05}"/>
            </a:ext>
          </a:extLst>
        </xdr:cNvPr>
        <xdr:cNvSpPr txBox="1">
          <a:spLocks noChangeArrowheads="1"/>
        </xdr:cNvSpPr>
      </xdr:nvSpPr>
      <xdr:spPr bwMode="auto">
        <a:xfrm>
          <a:off x="1371600" y="2635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13" name="Text Box 6">
          <a:extLst>
            <a:ext uri="{FF2B5EF4-FFF2-40B4-BE49-F238E27FC236}">
              <a16:creationId xmlns="" xmlns:a16="http://schemas.microsoft.com/office/drawing/2014/main" id="{72F9E79F-BA30-4B38-A9BB-C439E52547E3}"/>
            </a:ext>
          </a:extLst>
        </xdr:cNvPr>
        <xdr:cNvSpPr txBox="1">
          <a:spLocks noChangeArrowheads="1"/>
        </xdr:cNvSpPr>
      </xdr:nvSpPr>
      <xdr:spPr bwMode="auto">
        <a:xfrm>
          <a:off x="1371600" y="2635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714" name="Text Box 6">
          <a:extLst>
            <a:ext uri="{FF2B5EF4-FFF2-40B4-BE49-F238E27FC236}">
              <a16:creationId xmlns="" xmlns:a16="http://schemas.microsoft.com/office/drawing/2014/main" id="{2EF69BFE-D35D-42C6-A5CD-F3B6C9A05F5C}"/>
            </a:ext>
          </a:extLst>
        </xdr:cNvPr>
        <xdr:cNvSpPr txBox="1">
          <a:spLocks noChangeArrowheads="1"/>
        </xdr:cNvSpPr>
      </xdr:nvSpPr>
      <xdr:spPr bwMode="auto">
        <a:xfrm>
          <a:off x="1394460" y="263556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715" name="Text Box 6">
          <a:extLst>
            <a:ext uri="{FF2B5EF4-FFF2-40B4-BE49-F238E27FC236}">
              <a16:creationId xmlns="" xmlns:a16="http://schemas.microsoft.com/office/drawing/2014/main" id="{18499502-A803-48A5-A1C2-AD7FD39DA3CE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716" name="Text Box 6">
          <a:extLst>
            <a:ext uri="{FF2B5EF4-FFF2-40B4-BE49-F238E27FC236}">
              <a16:creationId xmlns="" xmlns:a16="http://schemas.microsoft.com/office/drawing/2014/main" id="{987E1D72-81E4-42CA-831C-33B7973C189B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717" name="Text Box 6">
          <a:extLst>
            <a:ext uri="{FF2B5EF4-FFF2-40B4-BE49-F238E27FC236}">
              <a16:creationId xmlns="" xmlns:a16="http://schemas.microsoft.com/office/drawing/2014/main" id="{821DCB49-B2A2-4990-8BB0-B4151791DD36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718" name="Text Box 6">
          <a:extLst>
            <a:ext uri="{FF2B5EF4-FFF2-40B4-BE49-F238E27FC236}">
              <a16:creationId xmlns="" xmlns:a16="http://schemas.microsoft.com/office/drawing/2014/main" id="{EB034028-BA23-4BC1-9826-51607061E179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719" name="Text Box 6">
          <a:extLst>
            <a:ext uri="{FF2B5EF4-FFF2-40B4-BE49-F238E27FC236}">
              <a16:creationId xmlns="" xmlns:a16="http://schemas.microsoft.com/office/drawing/2014/main" id="{11074AE6-E632-4CBD-BBA3-6322E9877ABF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720" name="Text Box 6">
          <a:extLst>
            <a:ext uri="{FF2B5EF4-FFF2-40B4-BE49-F238E27FC236}">
              <a16:creationId xmlns="" xmlns:a16="http://schemas.microsoft.com/office/drawing/2014/main" id="{4D78B4E1-A2C5-4C43-95C3-20DD56B11E16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721" name="Text Box 6">
          <a:extLst>
            <a:ext uri="{FF2B5EF4-FFF2-40B4-BE49-F238E27FC236}">
              <a16:creationId xmlns="" xmlns:a16="http://schemas.microsoft.com/office/drawing/2014/main" id="{8DA6F532-62DF-45E2-9BC1-DBC5ACA33D38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722" name="Text Box 6">
          <a:extLst>
            <a:ext uri="{FF2B5EF4-FFF2-40B4-BE49-F238E27FC236}">
              <a16:creationId xmlns="" xmlns:a16="http://schemas.microsoft.com/office/drawing/2014/main" id="{CEFACD79-95FE-4C20-B3D4-9AB71001C86E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723" name="Text Box 6">
          <a:extLst>
            <a:ext uri="{FF2B5EF4-FFF2-40B4-BE49-F238E27FC236}">
              <a16:creationId xmlns="" xmlns:a16="http://schemas.microsoft.com/office/drawing/2014/main" id="{B530F4D6-5CE2-437F-8BEE-A4CF03203012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724" name="Text Box 6">
          <a:extLst>
            <a:ext uri="{FF2B5EF4-FFF2-40B4-BE49-F238E27FC236}">
              <a16:creationId xmlns="" xmlns:a16="http://schemas.microsoft.com/office/drawing/2014/main" id="{30FEDB58-DB55-4233-84E9-1E31DEAF0263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725" name="Text Box 6">
          <a:extLst>
            <a:ext uri="{FF2B5EF4-FFF2-40B4-BE49-F238E27FC236}">
              <a16:creationId xmlns="" xmlns:a16="http://schemas.microsoft.com/office/drawing/2014/main" id="{65700773-D58A-4310-AA3F-ABAE90235A3E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726" name="Text Box 6">
          <a:extLst>
            <a:ext uri="{FF2B5EF4-FFF2-40B4-BE49-F238E27FC236}">
              <a16:creationId xmlns="" xmlns:a16="http://schemas.microsoft.com/office/drawing/2014/main" id="{B94204A0-7BAE-4E25-8714-CE13C22C7F46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27" name="Text Box 6">
          <a:extLst>
            <a:ext uri="{FF2B5EF4-FFF2-40B4-BE49-F238E27FC236}">
              <a16:creationId xmlns="" xmlns:a16="http://schemas.microsoft.com/office/drawing/2014/main" id="{6EEA1CFA-244B-4E03-B51E-60A0932F6388}"/>
            </a:ext>
          </a:extLst>
        </xdr:cNvPr>
        <xdr:cNvSpPr txBox="1">
          <a:spLocks noChangeArrowheads="1"/>
        </xdr:cNvSpPr>
      </xdr:nvSpPr>
      <xdr:spPr bwMode="auto">
        <a:xfrm>
          <a:off x="1371600" y="26517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28" name="Text Box 6">
          <a:extLst>
            <a:ext uri="{FF2B5EF4-FFF2-40B4-BE49-F238E27FC236}">
              <a16:creationId xmlns="" xmlns:a16="http://schemas.microsoft.com/office/drawing/2014/main" id="{2FF26CB1-8B41-4D84-9E36-2BE86FAB6D4D}"/>
            </a:ext>
          </a:extLst>
        </xdr:cNvPr>
        <xdr:cNvSpPr txBox="1">
          <a:spLocks noChangeArrowheads="1"/>
        </xdr:cNvSpPr>
      </xdr:nvSpPr>
      <xdr:spPr bwMode="auto">
        <a:xfrm>
          <a:off x="1371600" y="26517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729" name="Text Box 6">
          <a:extLst>
            <a:ext uri="{FF2B5EF4-FFF2-40B4-BE49-F238E27FC236}">
              <a16:creationId xmlns="" xmlns:a16="http://schemas.microsoft.com/office/drawing/2014/main" id="{CEA7F610-B536-46DA-AA26-75BC0319CFB8}"/>
            </a:ext>
          </a:extLst>
        </xdr:cNvPr>
        <xdr:cNvSpPr txBox="1">
          <a:spLocks noChangeArrowheads="1"/>
        </xdr:cNvSpPr>
      </xdr:nvSpPr>
      <xdr:spPr bwMode="auto">
        <a:xfrm>
          <a:off x="1432214" y="265176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730" name="Text Box 6">
          <a:extLst>
            <a:ext uri="{FF2B5EF4-FFF2-40B4-BE49-F238E27FC236}">
              <a16:creationId xmlns="" xmlns:a16="http://schemas.microsoft.com/office/drawing/2014/main" id="{D32A87C1-62C7-4C3D-B031-29B6C2DDEA9B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731" name="Text Box 6">
          <a:extLst>
            <a:ext uri="{FF2B5EF4-FFF2-40B4-BE49-F238E27FC236}">
              <a16:creationId xmlns="" xmlns:a16="http://schemas.microsoft.com/office/drawing/2014/main" id="{FCED8DF0-9C4B-47E2-B202-EA6C3224D9FC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732" name="Text Box 6">
          <a:extLst>
            <a:ext uri="{FF2B5EF4-FFF2-40B4-BE49-F238E27FC236}">
              <a16:creationId xmlns="" xmlns:a16="http://schemas.microsoft.com/office/drawing/2014/main" id="{63355D66-D044-4B6B-88A1-912EDEF76385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733" name="Text Box 6">
          <a:extLst>
            <a:ext uri="{FF2B5EF4-FFF2-40B4-BE49-F238E27FC236}">
              <a16:creationId xmlns="" xmlns:a16="http://schemas.microsoft.com/office/drawing/2014/main" id="{53E77839-1F85-42C8-A5D3-3554C75FECC8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734" name="Text Box 6">
          <a:extLst>
            <a:ext uri="{FF2B5EF4-FFF2-40B4-BE49-F238E27FC236}">
              <a16:creationId xmlns="" xmlns:a16="http://schemas.microsoft.com/office/drawing/2014/main" id="{48C83863-1681-40A8-9D97-16FAC3EB7AD1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735" name="Text Box 6">
          <a:extLst>
            <a:ext uri="{FF2B5EF4-FFF2-40B4-BE49-F238E27FC236}">
              <a16:creationId xmlns="" xmlns:a16="http://schemas.microsoft.com/office/drawing/2014/main" id="{261B5217-5F22-4396-80E0-F1001E309393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8191"/>
    <xdr:sp macro="" textlink="">
      <xdr:nvSpPr>
        <xdr:cNvPr id="736" name="Text Box 6">
          <a:extLst>
            <a:ext uri="{FF2B5EF4-FFF2-40B4-BE49-F238E27FC236}">
              <a16:creationId xmlns="" xmlns:a16="http://schemas.microsoft.com/office/drawing/2014/main" id="{BA76C5CD-A8CB-475A-85FF-E088E639C92B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203835"/>
    <xdr:sp macro="" textlink="">
      <xdr:nvSpPr>
        <xdr:cNvPr id="737" name="Text Box 6">
          <a:extLst>
            <a:ext uri="{FF2B5EF4-FFF2-40B4-BE49-F238E27FC236}">
              <a16:creationId xmlns="" xmlns:a16="http://schemas.microsoft.com/office/drawing/2014/main" id="{F7E49DC3-9892-43BB-84ED-1AB9D8C62ED2}"/>
            </a:ext>
          </a:extLst>
        </xdr:cNvPr>
        <xdr:cNvSpPr txBox="1">
          <a:spLocks noChangeArrowheads="1"/>
        </xdr:cNvSpPr>
      </xdr:nvSpPr>
      <xdr:spPr bwMode="auto">
        <a:xfrm>
          <a:off x="1394460" y="265176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38" name="Text Box 6">
          <a:extLst>
            <a:ext uri="{FF2B5EF4-FFF2-40B4-BE49-F238E27FC236}">
              <a16:creationId xmlns="" xmlns:a16="http://schemas.microsoft.com/office/drawing/2014/main" id="{EC7CB442-8B82-4173-9142-CC6E7C74B4F7}"/>
            </a:ext>
          </a:extLst>
        </xdr:cNvPr>
        <xdr:cNvSpPr txBox="1">
          <a:spLocks noChangeArrowheads="1"/>
        </xdr:cNvSpPr>
      </xdr:nvSpPr>
      <xdr:spPr bwMode="auto">
        <a:xfrm>
          <a:off x="1393825" y="65889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39" name="Text Box 6">
          <a:extLst>
            <a:ext uri="{FF2B5EF4-FFF2-40B4-BE49-F238E27FC236}">
              <a16:creationId xmlns="" xmlns:a16="http://schemas.microsoft.com/office/drawing/2014/main" id="{8284FF9B-BAEA-4D83-9B1F-0584AA172349}"/>
            </a:ext>
          </a:extLst>
        </xdr:cNvPr>
        <xdr:cNvSpPr txBox="1">
          <a:spLocks noChangeArrowheads="1"/>
        </xdr:cNvSpPr>
      </xdr:nvSpPr>
      <xdr:spPr bwMode="auto">
        <a:xfrm>
          <a:off x="1393825" y="658891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740" name="Text Box 6">
          <a:extLst>
            <a:ext uri="{FF2B5EF4-FFF2-40B4-BE49-F238E27FC236}">
              <a16:creationId xmlns="" xmlns:a16="http://schemas.microsoft.com/office/drawing/2014/main" id="{363933FB-8236-469D-AF4D-802B200E7F35}"/>
            </a:ext>
          </a:extLst>
        </xdr:cNvPr>
        <xdr:cNvSpPr txBox="1">
          <a:spLocks noChangeArrowheads="1"/>
        </xdr:cNvSpPr>
      </xdr:nvSpPr>
      <xdr:spPr bwMode="auto">
        <a:xfrm>
          <a:off x="1416685" y="6588918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741" name="Text Box 6">
          <a:extLst>
            <a:ext uri="{FF2B5EF4-FFF2-40B4-BE49-F238E27FC236}">
              <a16:creationId xmlns="" xmlns:a16="http://schemas.microsoft.com/office/drawing/2014/main" id="{99EC3CCB-FE0C-4B8D-AF7E-6D807FE1ECB4}"/>
            </a:ext>
          </a:extLst>
        </xdr:cNvPr>
        <xdr:cNvSpPr txBox="1">
          <a:spLocks noChangeArrowheads="1"/>
        </xdr:cNvSpPr>
      </xdr:nvSpPr>
      <xdr:spPr bwMode="auto">
        <a:xfrm>
          <a:off x="1454439" y="6619225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42" name="Text Box 6">
          <a:extLst>
            <a:ext uri="{FF2B5EF4-FFF2-40B4-BE49-F238E27FC236}">
              <a16:creationId xmlns="" xmlns:a16="http://schemas.microsoft.com/office/drawing/2014/main" id="{9456E602-49CB-45EC-843F-9CAC9159A935}"/>
            </a:ext>
          </a:extLst>
        </xdr:cNvPr>
        <xdr:cNvSpPr txBox="1">
          <a:spLocks noChangeArrowheads="1"/>
        </xdr:cNvSpPr>
      </xdr:nvSpPr>
      <xdr:spPr bwMode="auto">
        <a:xfrm>
          <a:off x="1393825" y="660796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43" name="Text Box 6">
          <a:extLst>
            <a:ext uri="{FF2B5EF4-FFF2-40B4-BE49-F238E27FC236}">
              <a16:creationId xmlns="" xmlns:a16="http://schemas.microsoft.com/office/drawing/2014/main" id="{C2EF20AE-8D21-4796-A9B3-6C667EF4CEF8}"/>
            </a:ext>
          </a:extLst>
        </xdr:cNvPr>
        <xdr:cNvSpPr txBox="1">
          <a:spLocks noChangeArrowheads="1"/>
        </xdr:cNvSpPr>
      </xdr:nvSpPr>
      <xdr:spPr bwMode="auto">
        <a:xfrm>
          <a:off x="1393825" y="660796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744" name="Text Box 6">
          <a:extLst>
            <a:ext uri="{FF2B5EF4-FFF2-40B4-BE49-F238E27FC236}">
              <a16:creationId xmlns="" xmlns:a16="http://schemas.microsoft.com/office/drawing/2014/main" id="{A4A2E0D6-FC7C-4262-A5B0-5854444751E6}"/>
            </a:ext>
          </a:extLst>
        </xdr:cNvPr>
        <xdr:cNvSpPr txBox="1">
          <a:spLocks noChangeArrowheads="1"/>
        </xdr:cNvSpPr>
      </xdr:nvSpPr>
      <xdr:spPr bwMode="auto">
        <a:xfrm>
          <a:off x="1416685" y="6607968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45" name="Text Box 6">
          <a:extLst>
            <a:ext uri="{FF2B5EF4-FFF2-40B4-BE49-F238E27FC236}">
              <a16:creationId xmlns="" xmlns:a16="http://schemas.microsoft.com/office/drawing/2014/main" id="{DDB4B34C-06EC-4C14-AFF0-DD44559560A2}"/>
            </a:ext>
          </a:extLst>
        </xdr:cNvPr>
        <xdr:cNvSpPr txBox="1">
          <a:spLocks noChangeArrowheads="1"/>
        </xdr:cNvSpPr>
      </xdr:nvSpPr>
      <xdr:spPr bwMode="auto">
        <a:xfrm>
          <a:off x="1393825" y="656986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46" name="Text Box 6">
          <a:extLst>
            <a:ext uri="{FF2B5EF4-FFF2-40B4-BE49-F238E27FC236}">
              <a16:creationId xmlns="" xmlns:a16="http://schemas.microsoft.com/office/drawing/2014/main" id="{50BF80D5-DC5F-473E-982F-41C51FA86FEF}"/>
            </a:ext>
          </a:extLst>
        </xdr:cNvPr>
        <xdr:cNvSpPr txBox="1">
          <a:spLocks noChangeArrowheads="1"/>
        </xdr:cNvSpPr>
      </xdr:nvSpPr>
      <xdr:spPr bwMode="auto">
        <a:xfrm>
          <a:off x="1393825" y="656986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747" name="Text Box 6">
          <a:extLst>
            <a:ext uri="{FF2B5EF4-FFF2-40B4-BE49-F238E27FC236}">
              <a16:creationId xmlns="" xmlns:a16="http://schemas.microsoft.com/office/drawing/2014/main" id="{EC04C249-4B72-482C-AADF-78651C8EF004}"/>
            </a:ext>
          </a:extLst>
        </xdr:cNvPr>
        <xdr:cNvSpPr txBox="1">
          <a:spLocks noChangeArrowheads="1"/>
        </xdr:cNvSpPr>
      </xdr:nvSpPr>
      <xdr:spPr bwMode="auto">
        <a:xfrm>
          <a:off x="1416685" y="6569868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748" name="Text Box 6">
          <a:extLst>
            <a:ext uri="{FF2B5EF4-FFF2-40B4-BE49-F238E27FC236}">
              <a16:creationId xmlns="" xmlns:a16="http://schemas.microsoft.com/office/drawing/2014/main" id="{C45CD4BD-2185-44FE-8E04-E61EF85E36EF}"/>
            </a:ext>
          </a:extLst>
        </xdr:cNvPr>
        <xdr:cNvSpPr txBox="1">
          <a:spLocks noChangeArrowheads="1"/>
        </xdr:cNvSpPr>
      </xdr:nvSpPr>
      <xdr:spPr bwMode="auto">
        <a:xfrm>
          <a:off x="1454439" y="6619225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49" name="Text Box 6">
          <a:extLst>
            <a:ext uri="{FF2B5EF4-FFF2-40B4-BE49-F238E27FC236}">
              <a16:creationId xmlns="" xmlns:a16="http://schemas.microsoft.com/office/drawing/2014/main" id="{43D78FD7-DF30-4D51-B1EF-73932048E323}"/>
            </a:ext>
          </a:extLst>
        </xdr:cNvPr>
        <xdr:cNvSpPr txBox="1">
          <a:spLocks noChangeArrowheads="1"/>
        </xdr:cNvSpPr>
      </xdr:nvSpPr>
      <xdr:spPr bwMode="auto">
        <a:xfrm>
          <a:off x="1393825" y="660796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50" name="Text Box 6">
          <a:extLst>
            <a:ext uri="{FF2B5EF4-FFF2-40B4-BE49-F238E27FC236}">
              <a16:creationId xmlns="" xmlns:a16="http://schemas.microsoft.com/office/drawing/2014/main" id="{8E718BFD-48BC-4512-99DB-3F8DAC29CCE8}"/>
            </a:ext>
          </a:extLst>
        </xdr:cNvPr>
        <xdr:cNvSpPr txBox="1">
          <a:spLocks noChangeArrowheads="1"/>
        </xdr:cNvSpPr>
      </xdr:nvSpPr>
      <xdr:spPr bwMode="auto">
        <a:xfrm>
          <a:off x="1393825" y="660796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751" name="Text Box 6">
          <a:extLst>
            <a:ext uri="{FF2B5EF4-FFF2-40B4-BE49-F238E27FC236}">
              <a16:creationId xmlns="" xmlns:a16="http://schemas.microsoft.com/office/drawing/2014/main" id="{A10B9572-70B7-4C8B-84AA-111101F703EE}"/>
            </a:ext>
          </a:extLst>
        </xdr:cNvPr>
        <xdr:cNvSpPr txBox="1">
          <a:spLocks noChangeArrowheads="1"/>
        </xdr:cNvSpPr>
      </xdr:nvSpPr>
      <xdr:spPr bwMode="auto">
        <a:xfrm>
          <a:off x="1416685" y="6607968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35</xdr:row>
      <xdr:rowOff>0</xdr:rowOff>
    </xdr:from>
    <xdr:ext cx="76200" cy="200025"/>
    <xdr:sp macro="" textlink="">
      <xdr:nvSpPr>
        <xdr:cNvPr id="752" name="Text Box 6">
          <a:extLst>
            <a:ext uri="{FF2B5EF4-FFF2-40B4-BE49-F238E27FC236}">
              <a16:creationId xmlns="" xmlns:a16="http://schemas.microsoft.com/office/drawing/2014/main" id="{49ADBD13-4389-4E34-90A5-7A8395560C9A}"/>
            </a:ext>
          </a:extLst>
        </xdr:cNvPr>
        <xdr:cNvSpPr txBox="1">
          <a:spLocks noChangeArrowheads="1"/>
        </xdr:cNvSpPr>
      </xdr:nvSpPr>
      <xdr:spPr bwMode="auto">
        <a:xfrm>
          <a:off x="1393825" y="65698688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846859</xdr:colOff>
      <xdr:row>35</xdr:row>
      <xdr:rowOff>0</xdr:rowOff>
    </xdr:from>
    <xdr:ext cx="76200" cy="200025"/>
    <xdr:sp macro="" textlink="">
      <xdr:nvSpPr>
        <xdr:cNvPr id="753" name="Text Box 6">
          <a:extLst>
            <a:ext uri="{FF2B5EF4-FFF2-40B4-BE49-F238E27FC236}">
              <a16:creationId xmlns="" xmlns:a16="http://schemas.microsoft.com/office/drawing/2014/main" id="{F64FCF07-53A1-492C-9D3F-E0597A43C12E}"/>
            </a:ext>
          </a:extLst>
        </xdr:cNvPr>
        <xdr:cNvSpPr txBox="1">
          <a:spLocks noChangeArrowheads="1"/>
        </xdr:cNvSpPr>
      </xdr:nvSpPr>
      <xdr:spPr bwMode="auto">
        <a:xfrm>
          <a:off x="1402484" y="6581125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35</xdr:row>
      <xdr:rowOff>0</xdr:rowOff>
    </xdr:from>
    <xdr:ext cx="76200" cy="185651"/>
    <xdr:sp macro="" textlink="">
      <xdr:nvSpPr>
        <xdr:cNvPr id="754" name="Text Box 6">
          <a:extLst>
            <a:ext uri="{FF2B5EF4-FFF2-40B4-BE49-F238E27FC236}">
              <a16:creationId xmlns="" xmlns:a16="http://schemas.microsoft.com/office/drawing/2014/main" id="{DFDA5F0F-41EF-4A59-B275-401F86E03FF7}"/>
            </a:ext>
          </a:extLst>
        </xdr:cNvPr>
        <xdr:cNvSpPr txBox="1">
          <a:spLocks noChangeArrowheads="1"/>
        </xdr:cNvSpPr>
      </xdr:nvSpPr>
      <xdr:spPr bwMode="auto">
        <a:xfrm>
          <a:off x="1416685" y="65698688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35</xdr:row>
      <xdr:rowOff>0</xdr:rowOff>
    </xdr:from>
    <xdr:ext cx="76200" cy="200891"/>
    <xdr:sp macro="" textlink="">
      <xdr:nvSpPr>
        <xdr:cNvPr id="755" name="Text Box 6">
          <a:extLst>
            <a:ext uri="{FF2B5EF4-FFF2-40B4-BE49-F238E27FC236}">
              <a16:creationId xmlns="" xmlns:a16="http://schemas.microsoft.com/office/drawing/2014/main" id="{1CDA42D7-268A-48E7-A845-E287F4D8F02E}"/>
            </a:ext>
          </a:extLst>
        </xdr:cNvPr>
        <xdr:cNvSpPr txBox="1">
          <a:spLocks noChangeArrowheads="1"/>
        </xdr:cNvSpPr>
      </xdr:nvSpPr>
      <xdr:spPr bwMode="auto">
        <a:xfrm>
          <a:off x="1454439" y="65811255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756" name="Text Box 6">
          <a:extLst>
            <a:ext uri="{FF2B5EF4-FFF2-40B4-BE49-F238E27FC236}">
              <a16:creationId xmlns="" xmlns:a16="http://schemas.microsoft.com/office/drawing/2014/main" id="{3B41168F-B911-47FE-AE66-A7B2E0D742D1}"/>
            </a:ext>
          </a:extLst>
        </xdr:cNvPr>
        <xdr:cNvSpPr txBox="1">
          <a:spLocks noChangeArrowheads="1"/>
        </xdr:cNvSpPr>
      </xdr:nvSpPr>
      <xdr:spPr bwMode="auto">
        <a:xfrm>
          <a:off x="1371600" y="27860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757" name="Text Box 6">
          <a:extLst>
            <a:ext uri="{FF2B5EF4-FFF2-40B4-BE49-F238E27FC236}">
              <a16:creationId xmlns="" xmlns:a16="http://schemas.microsoft.com/office/drawing/2014/main" id="{D4409EF8-846C-4AC3-8F4B-C0B8C8D24EB3}"/>
            </a:ext>
          </a:extLst>
        </xdr:cNvPr>
        <xdr:cNvSpPr txBox="1">
          <a:spLocks noChangeArrowheads="1"/>
        </xdr:cNvSpPr>
      </xdr:nvSpPr>
      <xdr:spPr bwMode="auto">
        <a:xfrm>
          <a:off x="1371600" y="27860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758" name="Text Box 6">
          <a:extLst>
            <a:ext uri="{FF2B5EF4-FFF2-40B4-BE49-F238E27FC236}">
              <a16:creationId xmlns="" xmlns:a16="http://schemas.microsoft.com/office/drawing/2014/main" id="{535C9DA6-D06B-4200-9AB1-EF969C006663}"/>
            </a:ext>
          </a:extLst>
        </xdr:cNvPr>
        <xdr:cNvSpPr txBox="1">
          <a:spLocks noChangeArrowheads="1"/>
        </xdr:cNvSpPr>
      </xdr:nvSpPr>
      <xdr:spPr bwMode="auto">
        <a:xfrm>
          <a:off x="1394460" y="278606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759" name="Text Box 6">
          <a:extLst>
            <a:ext uri="{FF2B5EF4-FFF2-40B4-BE49-F238E27FC236}">
              <a16:creationId xmlns="" xmlns:a16="http://schemas.microsoft.com/office/drawing/2014/main" id="{C47AF6A9-DBFE-4AEA-8662-3B8729EE5512}"/>
            </a:ext>
          </a:extLst>
        </xdr:cNvPr>
        <xdr:cNvSpPr txBox="1">
          <a:spLocks noChangeArrowheads="1"/>
        </xdr:cNvSpPr>
      </xdr:nvSpPr>
      <xdr:spPr bwMode="auto">
        <a:xfrm>
          <a:off x="1371600" y="280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760" name="Text Box 6">
          <a:extLst>
            <a:ext uri="{FF2B5EF4-FFF2-40B4-BE49-F238E27FC236}">
              <a16:creationId xmlns="" xmlns:a16="http://schemas.microsoft.com/office/drawing/2014/main" id="{0E4490E2-DA4E-4EF2-A534-9D21578657F4}"/>
            </a:ext>
          </a:extLst>
        </xdr:cNvPr>
        <xdr:cNvSpPr txBox="1">
          <a:spLocks noChangeArrowheads="1"/>
        </xdr:cNvSpPr>
      </xdr:nvSpPr>
      <xdr:spPr bwMode="auto">
        <a:xfrm>
          <a:off x="1371600" y="280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761" name="Text Box 6">
          <a:extLst>
            <a:ext uri="{FF2B5EF4-FFF2-40B4-BE49-F238E27FC236}">
              <a16:creationId xmlns="" xmlns:a16="http://schemas.microsoft.com/office/drawing/2014/main" id="{AB78D5F0-2FA3-4B29-81CD-7FF6D501FE56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8191"/>
    <xdr:sp macro="" textlink="">
      <xdr:nvSpPr>
        <xdr:cNvPr id="762" name="Text Box 6">
          <a:extLst>
            <a:ext uri="{FF2B5EF4-FFF2-40B4-BE49-F238E27FC236}">
              <a16:creationId xmlns="" xmlns:a16="http://schemas.microsoft.com/office/drawing/2014/main" id="{3D7B609B-5815-4B4D-90DD-8E858273D815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3835"/>
    <xdr:sp macro="" textlink="">
      <xdr:nvSpPr>
        <xdr:cNvPr id="763" name="Text Box 6">
          <a:extLst>
            <a:ext uri="{FF2B5EF4-FFF2-40B4-BE49-F238E27FC236}">
              <a16:creationId xmlns="" xmlns:a16="http://schemas.microsoft.com/office/drawing/2014/main" id="{1A17EBFC-275C-4943-9EDD-3233AFDA0028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8191"/>
    <xdr:sp macro="" textlink="">
      <xdr:nvSpPr>
        <xdr:cNvPr id="764" name="Text Box 6">
          <a:extLst>
            <a:ext uri="{FF2B5EF4-FFF2-40B4-BE49-F238E27FC236}">
              <a16:creationId xmlns="" xmlns:a16="http://schemas.microsoft.com/office/drawing/2014/main" id="{1114C227-F48A-4CAC-BD74-F3BFB0B533CB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3835"/>
    <xdr:sp macro="" textlink="">
      <xdr:nvSpPr>
        <xdr:cNvPr id="765" name="Text Box 6">
          <a:extLst>
            <a:ext uri="{FF2B5EF4-FFF2-40B4-BE49-F238E27FC236}">
              <a16:creationId xmlns="" xmlns:a16="http://schemas.microsoft.com/office/drawing/2014/main" id="{46A565A0-9E71-4BA1-A39F-88883F685D84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8191"/>
    <xdr:sp macro="" textlink="">
      <xdr:nvSpPr>
        <xdr:cNvPr id="766" name="Text Box 6">
          <a:extLst>
            <a:ext uri="{FF2B5EF4-FFF2-40B4-BE49-F238E27FC236}">
              <a16:creationId xmlns="" xmlns:a16="http://schemas.microsoft.com/office/drawing/2014/main" id="{A144EE2F-F2E4-4D64-A400-456E17B1BB89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3835"/>
    <xdr:sp macro="" textlink="">
      <xdr:nvSpPr>
        <xdr:cNvPr id="767" name="Text Box 6">
          <a:extLst>
            <a:ext uri="{FF2B5EF4-FFF2-40B4-BE49-F238E27FC236}">
              <a16:creationId xmlns="" xmlns:a16="http://schemas.microsoft.com/office/drawing/2014/main" id="{76215428-D750-4CCF-9FC0-06CF85F81526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8191"/>
    <xdr:sp macro="" textlink="">
      <xdr:nvSpPr>
        <xdr:cNvPr id="768" name="Text Box 6">
          <a:extLst>
            <a:ext uri="{FF2B5EF4-FFF2-40B4-BE49-F238E27FC236}">
              <a16:creationId xmlns="" xmlns:a16="http://schemas.microsoft.com/office/drawing/2014/main" id="{49724848-8529-4514-8DB6-2DADFC0D0229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203835"/>
    <xdr:sp macro="" textlink="">
      <xdr:nvSpPr>
        <xdr:cNvPr id="769" name="Text Box 6">
          <a:extLst>
            <a:ext uri="{FF2B5EF4-FFF2-40B4-BE49-F238E27FC236}">
              <a16:creationId xmlns="" xmlns:a16="http://schemas.microsoft.com/office/drawing/2014/main" id="{93FDB665-C72F-4B24-A369-63F161F8507F}"/>
            </a:ext>
          </a:extLst>
        </xdr:cNvPr>
        <xdr:cNvSpPr txBox="1">
          <a:spLocks noChangeArrowheads="1"/>
        </xdr:cNvSpPr>
      </xdr:nvSpPr>
      <xdr:spPr bwMode="auto">
        <a:xfrm>
          <a:off x="1394460" y="280225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770" name="Text Box 6">
          <a:extLst>
            <a:ext uri="{FF2B5EF4-FFF2-40B4-BE49-F238E27FC236}">
              <a16:creationId xmlns="" xmlns:a16="http://schemas.microsoft.com/office/drawing/2014/main" id="{94CEF198-4D41-4A76-AED1-FD44A7CDBE20}"/>
            </a:ext>
          </a:extLst>
        </xdr:cNvPr>
        <xdr:cNvSpPr txBox="1">
          <a:spLocks noChangeArrowheads="1"/>
        </xdr:cNvSpPr>
      </xdr:nvSpPr>
      <xdr:spPr bwMode="auto">
        <a:xfrm>
          <a:off x="1371600" y="280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771" name="Text Box 6">
          <a:extLst>
            <a:ext uri="{FF2B5EF4-FFF2-40B4-BE49-F238E27FC236}">
              <a16:creationId xmlns="" xmlns:a16="http://schemas.microsoft.com/office/drawing/2014/main" id="{67DC7DCF-9629-416F-8370-67DCEA4F2F52}"/>
            </a:ext>
          </a:extLst>
        </xdr:cNvPr>
        <xdr:cNvSpPr txBox="1">
          <a:spLocks noChangeArrowheads="1"/>
        </xdr:cNvSpPr>
      </xdr:nvSpPr>
      <xdr:spPr bwMode="auto">
        <a:xfrm>
          <a:off x="1371600" y="28022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73</xdr:row>
      <xdr:rowOff>0</xdr:rowOff>
    </xdr:from>
    <xdr:ext cx="76200" cy="200891"/>
    <xdr:sp macro="" textlink="">
      <xdr:nvSpPr>
        <xdr:cNvPr id="772" name="Text Box 6">
          <a:extLst>
            <a:ext uri="{FF2B5EF4-FFF2-40B4-BE49-F238E27FC236}">
              <a16:creationId xmlns="" xmlns:a16="http://schemas.microsoft.com/office/drawing/2014/main" id="{80C41840-10A6-4A77-9B43-02620305CBA1}"/>
            </a:ext>
          </a:extLst>
        </xdr:cNvPr>
        <xdr:cNvSpPr txBox="1">
          <a:spLocks noChangeArrowheads="1"/>
        </xdr:cNvSpPr>
      </xdr:nvSpPr>
      <xdr:spPr bwMode="auto">
        <a:xfrm>
          <a:off x="1432214" y="2802255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773" name="Text Box 6">
          <a:extLst>
            <a:ext uri="{FF2B5EF4-FFF2-40B4-BE49-F238E27FC236}">
              <a16:creationId xmlns="" xmlns:a16="http://schemas.microsoft.com/office/drawing/2014/main" id="{641E328A-E37E-4B3B-A6C9-DFB710FC1487}"/>
            </a:ext>
          </a:extLst>
        </xdr:cNvPr>
        <xdr:cNvSpPr txBox="1">
          <a:spLocks noChangeArrowheads="1"/>
        </xdr:cNvSpPr>
      </xdr:nvSpPr>
      <xdr:spPr bwMode="auto">
        <a:xfrm>
          <a:off x="1371600" y="33308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774" name="Text Box 6">
          <a:extLst>
            <a:ext uri="{FF2B5EF4-FFF2-40B4-BE49-F238E27FC236}">
              <a16:creationId xmlns="" xmlns:a16="http://schemas.microsoft.com/office/drawing/2014/main" id="{85113AE8-31F5-4D9E-8740-CC0F618798AD}"/>
            </a:ext>
          </a:extLst>
        </xdr:cNvPr>
        <xdr:cNvSpPr txBox="1">
          <a:spLocks noChangeArrowheads="1"/>
        </xdr:cNvSpPr>
      </xdr:nvSpPr>
      <xdr:spPr bwMode="auto">
        <a:xfrm>
          <a:off x="1371600" y="33308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775" name="Text Box 6">
          <a:extLst>
            <a:ext uri="{FF2B5EF4-FFF2-40B4-BE49-F238E27FC236}">
              <a16:creationId xmlns="" xmlns:a16="http://schemas.microsoft.com/office/drawing/2014/main" id="{B91B25F1-E630-4E4B-8C05-EA7D9ADF2960}"/>
            </a:ext>
          </a:extLst>
        </xdr:cNvPr>
        <xdr:cNvSpPr txBox="1">
          <a:spLocks noChangeArrowheads="1"/>
        </xdr:cNvSpPr>
      </xdr:nvSpPr>
      <xdr:spPr bwMode="auto">
        <a:xfrm>
          <a:off x="1394460" y="3330892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73</xdr:row>
      <xdr:rowOff>0</xdr:rowOff>
    </xdr:from>
    <xdr:ext cx="76200" cy="200891"/>
    <xdr:sp macro="" textlink="">
      <xdr:nvSpPr>
        <xdr:cNvPr id="776" name="Text Box 6">
          <a:extLst>
            <a:ext uri="{FF2B5EF4-FFF2-40B4-BE49-F238E27FC236}">
              <a16:creationId xmlns="" xmlns:a16="http://schemas.microsoft.com/office/drawing/2014/main" id="{02043FC5-9E2B-40FE-A549-460BB65DE3A9}"/>
            </a:ext>
          </a:extLst>
        </xdr:cNvPr>
        <xdr:cNvSpPr txBox="1">
          <a:spLocks noChangeArrowheads="1"/>
        </xdr:cNvSpPr>
      </xdr:nvSpPr>
      <xdr:spPr bwMode="auto">
        <a:xfrm>
          <a:off x="1432214" y="3358341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777" name="Text Box 6">
          <a:extLst>
            <a:ext uri="{FF2B5EF4-FFF2-40B4-BE49-F238E27FC236}">
              <a16:creationId xmlns="" xmlns:a16="http://schemas.microsoft.com/office/drawing/2014/main" id="{BF28C6E5-1963-458E-91F8-21177ED353BE}"/>
            </a:ext>
          </a:extLst>
        </xdr:cNvPr>
        <xdr:cNvSpPr txBox="1">
          <a:spLocks noChangeArrowheads="1"/>
        </xdr:cNvSpPr>
      </xdr:nvSpPr>
      <xdr:spPr bwMode="auto">
        <a:xfrm>
          <a:off x="1371600" y="3347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778" name="Text Box 6">
          <a:extLst>
            <a:ext uri="{FF2B5EF4-FFF2-40B4-BE49-F238E27FC236}">
              <a16:creationId xmlns="" xmlns:a16="http://schemas.microsoft.com/office/drawing/2014/main" id="{FA18A7E3-B857-4CA7-A5DA-4E289ED6F185}"/>
            </a:ext>
          </a:extLst>
        </xdr:cNvPr>
        <xdr:cNvSpPr txBox="1">
          <a:spLocks noChangeArrowheads="1"/>
        </xdr:cNvSpPr>
      </xdr:nvSpPr>
      <xdr:spPr bwMode="auto">
        <a:xfrm>
          <a:off x="1371600" y="3347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779" name="Text Box 6">
          <a:extLst>
            <a:ext uri="{FF2B5EF4-FFF2-40B4-BE49-F238E27FC236}">
              <a16:creationId xmlns="" xmlns:a16="http://schemas.microsoft.com/office/drawing/2014/main" id="{F6FE9B83-FB26-4FC8-80F0-263DDBFBA64C}"/>
            </a:ext>
          </a:extLst>
        </xdr:cNvPr>
        <xdr:cNvSpPr txBox="1">
          <a:spLocks noChangeArrowheads="1"/>
        </xdr:cNvSpPr>
      </xdr:nvSpPr>
      <xdr:spPr bwMode="auto">
        <a:xfrm>
          <a:off x="1371600" y="3347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73</xdr:row>
      <xdr:rowOff>0</xdr:rowOff>
    </xdr:from>
    <xdr:ext cx="76200" cy="200025"/>
    <xdr:sp macro="" textlink="">
      <xdr:nvSpPr>
        <xdr:cNvPr id="780" name="Text Box 6">
          <a:extLst>
            <a:ext uri="{FF2B5EF4-FFF2-40B4-BE49-F238E27FC236}">
              <a16:creationId xmlns="" xmlns:a16="http://schemas.microsoft.com/office/drawing/2014/main" id="{228A2574-5C78-4AAE-AD01-835A28B3C242}"/>
            </a:ext>
          </a:extLst>
        </xdr:cNvPr>
        <xdr:cNvSpPr txBox="1">
          <a:spLocks noChangeArrowheads="1"/>
        </xdr:cNvSpPr>
      </xdr:nvSpPr>
      <xdr:spPr bwMode="auto">
        <a:xfrm>
          <a:off x="1371600" y="33470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73</xdr:row>
      <xdr:rowOff>0</xdr:rowOff>
    </xdr:from>
    <xdr:ext cx="76200" cy="185651"/>
    <xdr:sp macro="" textlink="">
      <xdr:nvSpPr>
        <xdr:cNvPr id="781" name="Text Box 6">
          <a:extLst>
            <a:ext uri="{FF2B5EF4-FFF2-40B4-BE49-F238E27FC236}">
              <a16:creationId xmlns="" xmlns:a16="http://schemas.microsoft.com/office/drawing/2014/main" id="{218714A8-2674-4B4D-9FCE-E86B823A9DDD}"/>
            </a:ext>
          </a:extLst>
        </xdr:cNvPr>
        <xdr:cNvSpPr txBox="1">
          <a:spLocks noChangeArrowheads="1"/>
        </xdr:cNvSpPr>
      </xdr:nvSpPr>
      <xdr:spPr bwMode="auto">
        <a:xfrm>
          <a:off x="1394460" y="334708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75</xdr:row>
      <xdr:rowOff>0</xdr:rowOff>
    </xdr:from>
    <xdr:ext cx="76200" cy="200025"/>
    <xdr:sp macro="" textlink="">
      <xdr:nvSpPr>
        <xdr:cNvPr id="782" name="Text Box 6">
          <a:extLst>
            <a:ext uri="{FF2B5EF4-FFF2-40B4-BE49-F238E27FC236}">
              <a16:creationId xmlns="" xmlns:a16="http://schemas.microsoft.com/office/drawing/2014/main" id="{A474D9F0-AA1D-4956-A458-D2526147E710}"/>
            </a:ext>
          </a:extLst>
        </xdr:cNvPr>
        <xdr:cNvSpPr txBox="1">
          <a:spLocks noChangeArrowheads="1"/>
        </xdr:cNvSpPr>
      </xdr:nvSpPr>
      <xdr:spPr bwMode="auto">
        <a:xfrm>
          <a:off x="1371600" y="38166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75</xdr:row>
      <xdr:rowOff>0</xdr:rowOff>
    </xdr:from>
    <xdr:ext cx="76200" cy="200025"/>
    <xdr:sp macro="" textlink="">
      <xdr:nvSpPr>
        <xdr:cNvPr id="783" name="Text Box 6">
          <a:extLst>
            <a:ext uri="{FF2B5EF4-FFF2-40B4-BE49-F238E27FC236}">
              <a16:creationId xmlns="" xmlns:a16="http://schemas.microsoft.com/office/drawing/2014/main" id="{E3C9268C-B405-4D93-BB7C-0E8B0C82EAAC}"/>
            </a:ext>
          </a:extLst>
        </xdr:cNvPr>
        <xdr:cNvSpPr txBox="1">
          <a:spLocks noChangeArrowheads="1"/>
        </xdr:cNvSpPr>
      </xdr:nvSpPr>
      <xdr:spPr bwMode="auto">
        <a:xfrm>
          <a:off x="1371600" y="38166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75</xdr:row>
      <xdr:rowOff>0</xdr:rowOff>
    </xdr:from>
    <xdr:ext cx="76200" cy="200891"/>
    <xdr:sp macro="" textlink="">
      <xdr:nvSpPr>
        <xdr:cNvPr id="786" name="Text Box 6">
          <a:extLst>
            <a:ext uri="{FF2B5EF4-FFF2-40B4-BE49-F238E27FC236}">
              <a16:creationId xmlns="" xmlns:a16="http://schemas.microsoft.com/office/drawing/2014/main" id="{984CCC3E-D7B2-4895-8680-8351B843386C}"/>
            </a:ext>
          </a:extLst>
        </xdr:cNvPr>
        <xdr:cNvSpPr txBox="1">
          <a:spLocks noChangeArrowheads="1"/>
        </xdr:cNvSpPr>
      </xdr:nvSpPr>
      <xdr:spPr bwMode="auto">
        <a:xfrm>
          <a:off x="1432214" y="3844116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75</xdr:row>
      <xdr:rowOff>0</xdr:rowOff>
    </xdr:from>
    <xdr:ext cx="76200" cy="200891"/>
    <xdr:sp macro="" textlink="">
      <xdr:nvSpPr>
        <xdr:cNvPr id="787" name="Text Box 6">
          <a:extLst>
            <a:ext uri="{FF2B5EF4-FFF2-40B4-BE49-F238E27FC236}">
              <a16:creationId xmlns="" xmlns:a16="http://schemas.microsoft.com/office/drawing/2014/main" id="{6FF31695-D9EA-49E1-BD70-50A500FB2308}"/>
            </a:ext>
          </a:extLst>
        </xdr:cNvPr>
        <xdr:cNvSpPr txBox="1">
          <a:spLocks noChangeArrowheads="1"/>
        </xdr:cNvSpPr>
      </xdr:nvSpPr>
      <xdr:spPr bwMode="auto">
        <a:xfrm>
          <a:off x="1432214" y="4551824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75</xdr:row>
      <xdr:rowOff>0</xdr:rowOff>
    </xdr:from>
    <xdr:ext cx="76200" cy="200025"/>
    <xdr:sp macro="" textlink="">
      <xdr:nvSpPr>
        <xdr:cNvPr id="788" name="Text Box 6">
          <a:extLst>
            <a:ext uri="{FF2B5EF4-FFF2-40B4-BE49-F238E27FC236}">
              <a16:creationId xmlns="" xmlns:a16="http://schemas.microsoft.com/office/drawing/2014/main" id="{E4267D2B-9A79-4593-BF46-E9B96DFD05EF}"/>
            </a:ext>
          </a:extLst>
        </xdr:cNvPr>
        <xdr:cNvSpPr txBox="1">
          <a:spLocks noChangeArrowheads="1"/>
        </xdr:cNvSpPr>
      </xdr:nvSpPr>
      <xdr:spPr bwMode="auto">
        <a:xfrm>
          <a:off x="1371600" y="45567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75</xdr:row>
      <xdr:rowOff>0</xdr:rowOff>
    </xdr:from>
    <xdr:ext cx="76200" cy="200025"/>
    <xdr:sp macro="" textlink="">
      <xdr:nvSpPr>
        <xdr:cNvPr id="789" name="Text Box 6">
          <a:extLst>
            <a:ext uri="{FF2B5EF4-FFF2-40B4-BE49-F238E27FC236}">
              <a16:creationId xmlns="" xmlns:a16="http://schemas.microsoft.com/office/drawing/2014/main" id="{40FFB81A-4049-4AA8-A0C9-4AC6688C7002}"/>
            </a:ext>
          </a:extLst>
        </xdr:cNvPr>
        <xdr:cNvSpPr txBox="1">
          <a:spLocks noChangeArrowheads="1"/>
        </xdr:cNvSpPr>
      </xdr:nvSpPr>
      <xdr:spPr bwMode="auto">
        <a:xfrm>
          <a:off x="1371600" y="45567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75</xdr:row>
      <xdr:rowOff>0</xdr:rowOff>
    </xdr:from>
    <xdr:ext cx="76200" cy="200025"/>
    <xdr:sp macro="" textlink="">
      <xdr:nvSpPr>
        <xdr:cNvPr id="790" name="Text Box 6">
          <a:extLst>
            <a:ext uri="{FF2B5EF4-FFF2-40B4-BE49-F238E27FC236}">
              <a16:creationId xmlns="" xmlns:a16="http://schemas.microsoft.com/office/drawing/2014/main" id="{3E806B1A-C49C-4BCF-B9A2-FD74B32FB6C7}"/>
            </a:ext>
          </a:extLst>
        </xdr:cNvPr>
        <xdr:cNvSpPr txBox="1">
          <a:spLocks noChangeArrowheads="1"/>
        </xdr:cNvSpPr>
      </xdr:nvSpPr>
      <xdr:spPr bwMode="auto">
        <a:xfrm>
          <a:off x="1371600" y="45567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75</xdr:row>
      <xdr:rowOff>0</xdr:rowOff>
    </xdr:from>
    <xdr:ext cx="76200" cy="200025"/>
    <xdr:sp macro="" textlink="">
      <xdr:nvSpPr>
        <xdr:cNvPr id="791" name="Text Box 6">
          <a:extLst>
            <a:ext uri="{FF2B5EF4-FFF2-40B4-BE49-F238E27FC236}">
              <a16:creationId xmlns="" xmlns:a16="http://schemas.microsoft.com/office/drawing/2014/main" id="{387436A9-0383-4887-BD6F-6394ACCCE889}"/>
            </a:ext>
          </a:extLst>
        </xdr:cNvPr>
        <xdr:cNvSpPr txBox="1">
          <a:spLocks noChangeArrowheads="1"/>
        </xdr:cNvSpPr>
      </xdr:nvSpPr>
      <xdr:spPr bwMode="auto">
        <a:xfrm>
          <a:off x="1371600" y="45567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75</xdr:row>
      <xdr:rowOff>0</xdr:rowOff>
    </xdr:from>
    <xdr:ext cx="76200" cy="185651"/>
    <xdr:sp macro="" textlink="">
      <xdr:nvSpPr>
        <xdr:cNvPr id="792" name="Text Box 6">
          <a:extLst>
            <a:ext uri="{FF2B5EF4-FFF2-40B4-BE49-F238E27FC236}">
              <a16:creationId xmlns="" xmlns:a16="http://schemas.microsoft.com/office/drawing/2014/main" id="{98C0F7E3-01C4-4300-AE83-AAEDB6E8F191}"/>
            </a:ext>
          </a:extLst>
        </xdr:cNvPr>
        <xdr:cNvSpPr txBox="1">
          <a:spLocks noChangeArrowheads="1"/>
        </xdr:cNvSpPr>
      </xdr:nvSpPr>
      <xdr:spPr bwMode="auto">
        <a:xfrm>
          <a:off x="1394460" y="455676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75</xdr:row>
      <xdr:rowOff>0</xdr:rowOff>
    </xdr:from>
    <xdr:ext cx="76200" cy="200025"/>
    <xdr:sp macro="" textlink="">
      <xdr:nvSpPr>
        <xdr:cNvPr id="793" name="Text Box 6">
          <a:extLst>
            <a:ext uri="{FF2B5EF4-FFF2-40B4-BE49-F238E27FC236}">
              <a16:creationId xmlns="" xmlns:a16="http://schemas.microsoft.com/office/drawing/2014/main" id="{404CBA30-B650-44A4-8618-4E30CF4EBA7A}"/>
            </a:ext>
          </a:extLst>
        </xdr:cNvPr>
        <xdr:cNvSpPr txBox="1">
          <a:spLocks noChangeArrowheads="1"/>
        </xdr:cNvSpPr>
      </xdr:nvSpPr>
      <xdr:spPr bwMode="auto">
        <a:xfrm>
          <a:off x="1371600" y="454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75</xdr:row>
      <xdr:rowOff>0</xdr:rowOff>
    </xdr:from>
    <xdr:ext cx="76200" cy="200025"/>
    <xdr:sp macro="" textlink="">
      <xdr:nvSpPr>
        <xdr:cNvPr id="794" name="Text Box 6">
          <a:extLst>
            <a:ext uri="{FF2B5EF4-FFF2-40B4-BE49-F238E27FC236}">
              <a16:creationId xmlns="" xmlns:a16="http://schemas.microsoft.com/office/drawing/2014/main" id="{67D7B227-C20A-4983-8424-88DD6417FABF}"/>
            </a:ext>
          </a:extLst>
        </xdr:cNvPr>
        <xdr:cNvSpPr txBox="1">
          <a:spLocks noChangeArrowheads="1"/>
        </xdr:cNvSpPr>
      </xdr:nvSpPr>
      <xdr:spPr bwMode="auto">
        <a:xfrm>
          <a:off x="1371600" y="45405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75</xdr:row>
      <xdr:rowOff>0</xdr:rowOff>
    </xdr:from>
    <xdr:ext cx="76200" cy="188191"/>
    <xdr:sp macro="" textlink="">
      <xdr:nvSpPr>
        <xdr:cNvPr id="795" name="Text Box 6">
          <a:extLst>
            <a:ext uri="{FF2B5EF4-FFF2-40B4-BE49-F238E27FC236}">
              <a16:creationId xmlns="" xmlns:a16="http://schemas.microsoft.com/office/drawing/2014/main" id="{5D12A6B4-51F2-40A5-9A8F-EB10E9114634}"/>
            </a:ext>
          </a:extLst>
        </xdr:cNvPr>
        <xdr:cNvSpPr txBox="1">
          <a:spLocks noChangeArrowheads="1"/>
        </xdr:cNvSpPr>
      </xdr:nvSpPr>
      <xdr:spPr bwMode="auto">
        <a:xfrm>
          <a:off x="1394460" y="47872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75</xdr:row>
      <xdr:rowOff>0</xdr:rowOff>
    </xdr:from>
    <xdr:ext cx="76200" cy="203835"/>
    <xdr:sp macro="" textlink="">
      <xdr:nvSpPr>
        <xdr:cNvPr id="796" name="Text Box 6">
          <a:extLst>
            <a:ext uri="{FF2B5EF4-FFF2-40B4-BE49-F238E27FC236}">
              <a16:creationId xmlns="" xmlns:a16="http://schemas.microsoft.com/office/drawing/2014/main" id="{DD3FDF34-B763-4FF1-A2B2-EA69AB37FA7D}"/>
            </a:ext>
          </a:extLst>
        </xdr:cNvPr>
        <xdr:cNvSpPr txBox="1">
          <a:spLocks noChangeArrowheads="1"/>
        </xdr:cNvSpPr>
      </xdr:nvSpPr>
      <xdr:spPr bwMode="auto">
        <a:xfrm>
          <a:off x="1394460" y="47872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75</xdr:row>
      <xdr:rowOff>0</xdr:rowOff>
    </xdr:from>
    <xdr:ext cx="76200" cy="200891"/>
    <xdr:sp macro="" textlink="">
      <xdr:nvSpPr>
        <xdr:cNvPr id="797" name="Text Box 6">
          <a:extLst>
            <a:ext uri="{FF2B5EF4-FFF2-40B4-BE49-F238E27FC236}">
              <a16:creationId xmlns="" xmlns:a16="http://schemas.microsoft.com/office/drawing/2014/main" id="{40B4893B-6D85-4090-B8D6-BB35FB7C705C}"/>
            </a:ext>
          </a:extLst>
        </xdr:cNvPr>
        <xdr:cNvSpPr txBox="1">
          <a:spLocks noChangeArrowheads="1"/>
        </xdr:cNvSpPr>
      </xdr:nvSpPr>
      <xdr:spPr bwMode="auto">
        <a:xfrm>
          <a:off x="1432214" y="4798521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75</xdr:row>
      <xdr:rowOff>0</xdr:rowOff>
    </xdr:from>
    <xdr:ext cx="76200" cy="200025"/>
    <xdr:sp macro="" textlink="">
      <xdr:nvSpPr>
        <xdr:cNvPr id="798" name="Text Box 6">
          <a:extLst>
            <a:ext uri="{FF2B5EF4-FFF2-40B4-BE49-F238E27FC236}">
              <a16:creationId xmlns="" xmlns:a16="http://schemas.microsoft.com/office/drawing/2014/main" id="{F939D18C-C524-43C4-A83A-C73FCAD21F84}"/>
            </a:ext>
          </a:extLst>
        </xdr:cNvPr>
        <xdr:cNvSpPr txBox="1">
          <a:spLocks noChangeArrowheads="1"/>
        </xdr:cNvSpPr>
      </xdr:nvSpPr>
      <xdr:spPr bwMode="auto">
        <a:xfrm>
          <a:off x="1371600" y="51454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75</xdr:row>
      <xdr:rowOff>0</xdr:rowOff>
    </xdr:from>
    <xdr:ext cx="76200" cy="200025"/>
    <xdr:sp macro="" textlink="">
      <xdr:nvSpPr>
        <xdr:cNvPr id="799" name="Text Box 6">
          <a:extLst>
            <a:ext uri="{FF2B5EF4-FFF2-40B4-BE49-F238E27FC236}">
              <a16:creationId xmlns="" xmlns:a16="http://schemas.microsoft.com/office/drawing/2014/main" id="{B4334471-9617-4569-8CE9-10796E97C146}"/>
            </a:ext>
          </a:extLst>
        </xdr:cNvPr>
        <xdr:cNvSpPr txBox="1">
          <a:spLocks noChangeArrowheads="1"/>
        </xdr:cNvSpPr>
      </xdr:nvSpPr>
      <xdr:spPr bwMode="auto">
        <a:xfrm>
          <a:off x="1371600" y="51454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75</xdr:row>
      <xdr:rowOff>0</xdr:rowOff>
    </xdr:from>
    <xdr:ext cx="76200" cy="200025"/>
    <xdr:sp macro="" textlink="">
      <xdr:nvSpPr>
        <xdr:cNvPr id="800" name="Text Box 6">
          <a:extLst>
            <a:ext uri="{FF2B5EF4-FFF2-40B4-BE49-F238E27FC236}">
              <a16:creationId xmlns="" xmlns:a16="http://schemas.microsoft.com/office/drawing/2014/main" id="{9598FF98-F77F-4157-ADC2-781EF274E4FB}"/>
            </a:ext>
          </a:extLst>
        </xdr:cNvPr>
        <xdr:cNvSpPr txBox="1">
          <a:spLocks noChangeArrowheads="1"/>
        </xdr:cNvSpPr>
      </xdr:nvSpPr>
      <xdr:spPr bwMode="auto">
        <a:xfrm>
          <a:off x="1371600" y="51454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75</xdr:row>
      <xdr:rowOff>0</xdr:rowOff>
    </xdr:from>
    <xdr:ext cx="76200" cy="185651"/>
    <xdr:sp macro="" textlink="">
      <xdr:nvSpPr>
        <xdr:cNvPr id="801" name="Text Box 6">
          <a:extLst>
            <a:ext uri="{FF2B5EF4-FFF2-40B4-BE49-F238E27FC236}">
              <a16:creationId xmlns="" xmlns:a16="http://schemas.microsoft.com/office/drawing/2014/main" id="{0D1C15FC-E220-4302-96C2-EED91C3CCF59}"/>
            </a:ext>
          </a:extLst>
        </xdr:cNvPr>
        <xdr:cNvSpPr txBox="1">
          <a:spLocks noChangeArrowheads="1"/>
        </xdr:cNvSpPr>
      </xdr:nvSpPr>
      <xdr:spPr bwMode="auto">
        <a:xfrm>
          <a:off x="1394460" y="514540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75</xdr:row>
      <xdr:rowOff>0</xdr:rowOff>
    </xdr:from>
    <xdr:ext cx="76200" cy="188191"/>
    <xdr:sp macro="" textlink="">
      <xdr:nvSpPr>
        <xdr:cNvPr id="802" name="Text Box 6">
          <a:extLst>
            <a:ext uri="{FF2B5EF4-FFF2-40B4-BE49-F238E27FC236}">
              <a16:creationId xmlns="" xmlns:a16="http://schemas.microsoft.com/office/drawing/2014/main" id="{35BD26B3-E694-49E4-9547-91BB2727426D}"/>
            </a:ext>
          </a:extLst>
        </xdr:cNvPr>
        <xdr:cNvSpPr txBox="1">
          <a:spLocks noChangeArrowheads="1"/>
        </xdr:cNvSpPr>
      </xdr:nvSpPr>
      <xdr:spPr bwMode="auto">
        <a:xfrm>
          <a:off x="1394460" y="1721548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75</xdr:row>
      <xdr:rowOff>0</xdr:rowOff>
    </xdr:from>
    <xdr:ext cx="76200" cy="203835"/>
    <xdr:sp macro="" textlink="">
      <xdr:nvSpPr>
        <xdr:cNvPr id="803" name="Text Box 6">
          <a:extLst>
            <a:ext uri="{FF2B5EF4-FFF2-40B4-BE49-F238E27FC236}">
              <a16:creationId xmlns="" xmlns:a16="http://schemas.microsoft.com/office/drawing/2014/main" id="{482EA4FD-0C8C-4CA3-88F7-D3073CAB6079}"/>
            </a:ext>
          </a:extLst>
        </xdr:cNvPr>
        <xdr:cNvSpPr txBox="1">
          <a:spLocks noChangeArrowheads="1"/>
        </xdr:cNvSpPr>
      </xdr:nvSpPr>
      <xdr:spPr bwMode="auto">
        <a:xfrm>
          <a:off x="1394460" y="1721548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75</xdr:row>
      <xdr:rowOff>0</xdr:rowOff>
    </xdr:from>
    <xdr:ext cx="76200" cy="188191"/>
    <xdr:sp macro="" textlink="">
      <xdr:nvSpPr>
        <xdr:cNvPr id="804" name="Text Box 6">
          <a:extLst>
            <a:ext uri="{FF2B5EF4-FFF2-40B4-BE49-F238E27FC236}">
              <a16:creationId xmlns="" xmlns:a16="http://schemas.microsoft.com/office/drawing/2014/main" id="{147F2F0C-E668-49DF-8856-8913E379383B}"/>
            </a:ext>
          </a:extLst>
        </xdr:cNvPr>
        <xdr:cNvSpPr txBox="1">
          <a:spLocks noChangeArrowheads="1"/>
        </xdr:cNvSpPr>
      </xdr:nvSpPr>
      <xdr:spPr bwMode="auto">
        <a:xfrm>
          <a:off x="1394460" y="1721548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75</xdr:row>
      <xdr:rowOff>0</xdr:rowOff>
    </xdr:from>
    <xdr:ext cx="76200" cy="203835"/>
    <xdr:sp macro="" textlink="">
      <xdr:nvSpPr>
        <xdr:cNvPr id="805" name="Text Box 6">
          <a:extLst>
            <a:ext uri="{FF2B5EF4-FFF2-40B4-BE49-F238E27FC236}">
              <a16:creationId xmlns="" xmlns:a16="http://schemas.microsoft.com/office/drawing/2014/main" id="{781F3F6E-C325-4A87-8E7D-69C2DB81923F}"/>
            </a:ext>
          </a:extLst>
        </xdr:cNvPr>
        <xdr:cNvSpPr txBox="1">
          <a:spLocks noChangeArrowheads="1"/>
        </xdr:cNvSpPr>
      </xdr:nvSpPr>
      <xdr:spPr bwMode="auto">
        <a:xfrm>
          <a:off x="1394460" y="1721548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75</xdr:row>
      <xdr:rowOff>0</xdr:rowOff>
    </xdr:from>
    <xdr:ext cx="76200" cy="188191"/>
    <xdr:sp macro="" textlink="">
      <xdr:nvSpPr>
        <xdr:cNvPr id="806" name="Text Box 6">
          <a:extLst>
            <a:ext uri="{FF2B5EF4-FFF2-40B4-BE49-F238E27FC236}">
              <a16:creationId xmlns="" xmlns:a16="http://schemas.microsoft.com/office/drawing/2014/main" id="{29AA7877-FFFA-418C-BE2A-C971F0A86071}"/>
            </a:ext>
          </a:extLst>
        </xdr:cNvPr>
        <xdr:cNvSpPr txBox="1">
          <a:spLocks noChangeArrowheads="1"/>
        </xdr:cNvSpPr>
      </xdr:nvSpPr>
      <xdr:spPr bwMode="auto">
        <a:xfrm>
          <a:off x="1394460" y="1721548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75</xdr:row>
      <xdr:rowOff>0</xdr:rowOff>
    </xdr:from>
    <xdr:ext cx="76200" cy="203835"/>
    <xdr:sp macro="" textlink="">
      <xdr:nvSpPr>
        <xdr:cNvPr id="807" name="Text Box 6">
          <a:extLst>
            <a:ext uri="{FF2B5EF4-FFF2-40B4-BE49-F238E27FC236}">
              <a16:creationId xmlns="" xmlns:a16="http://schemas.microsoft.com/office/drawing/2014/main" id="{D274D7D3-CA93-4F63-A90A-F6AE3013719E}"/>
            </a:ext>
          </a:extLst>
        </xdr:cNvPr>
        <xdr:cNvSpPr txBox="1">
          <a:spLocks noChangeArrowheads="1"/>
        </xdr:cNvSpPr>
      </xdr:nvSpPr>
      <xdr:spPr bwMode="auto">
        <a:xfrm>
          <a:off x="1394460" y="1721548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75</xdr:row>
      <xdr:rowOff>0</xdr:rowOff>
    </xdr:from>
    <xdr:ext cx="76200" cy="188191"/>
    <xdr:sp macro="" textlink="">
      <xdr:nvSpPr>
        <xdr:cNvPr id="808" name="Text Box 6">
          <a:extLst>
            <a:ext uri="{FF2B5EF4-FFF2-40B4-BE49-F238E27FC236}">
              <a16:creationId xmlns="" xmlns:a16="http://schemas.microsoft.com/office/drawing/2014/main" id="{624C9ADD-4C7F-4EB6-A321-54F057DD5624}"/>
            </a:ext>
          </a:extLst>
        </xdr:cNvPr>
        <xdr:cNvSpPr txBox="1">
          <a:spLocks noChangeArrowheads="1"/>
        </xdr:cNvSpPr>
      </xdr:nvSpPr>
      <xdr:spPr bwMode="auto">
        <a:xfrm>
          <a:off x="1394460" y="1721548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75</xdr:row>
      <xdr:rowOff>0</xdr:rowOff>
    </xdr:from>
    <xdr:ext cx="76200" cy="203835"/>
    <xdr:sp macro="" textlink="">
      <xdr:nvSpPr>
        <xdr:cNvPr id="809" name="Text Box 6">
          <a:extLst>
            <a:ext uri="{FF2B5EF4-FFF2-40B4-BE49-F238E27FC236}">
              <a16:creationId xmlns="" xmlns:a16="http://schemas.microsoft.com/office/drawing/2014/main" id="{EE8748B6-DB53-4BDC-B511-6C5FE198A584}"/>
            </a:ext>
          </a:extLst>
        </xdr:cNvPr>
        <xdr:cNvSpPr txBox="1">
          <a:spLocks noChangeArrowheads="1"/>
        </xdr:cNvSpPr>
      </xdr:nvSpPr>
      <xdr:spPr bwMode="auto">
        <a:xfrm>
          <a:off x="1394460" y="1721548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75</xdr:row>
      <xdr:rowOff>0</xdr:rowOff>
    </xdr:from>
    <xdr:ext cx="76200" cy="200025"/>
    <xdr:sp macro="" textlink="">
      <xdr:nvSpPr>
        <xdr:cNvPr id="810" name="Text Box 6">
          <a:extLst>
            <a:ext uri="{FF2B5EF4-FFF2-40B4-BE49-F238E27FC236}">
              <a16:creationId xmlns="" xmlns:a16="http://schemas.microsoft.com/office/drawing/2014/main" id="{6797C490-467F-41D9-A290-24BA280CE4D8}"/>
            </a:ext>
          </a:extLst>
        </xdr:cNvPr>
        <xdr:cNvSpPr txBox="1">
          <a:spLocks noChangeArrowheads="1"/>
        </xdr:cNvSpPr>
      </xdr:nvSpPr>
      <xdr:spPr bwMode="auto">
        <a:xfrm>
          <a:off x="1371600" y="17447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75</xdr:row>
      <xdr:rowOff>0</xdr:rowOff>
    </xdr:from>
    <xdr:ext cx="76200" cy="200025"/>
    <xdr:sp macro="" textlink="">
      <xdr:nvSpPr>
        <xdr:cNvPr id="811" name="Text Box 6">
          <a:extLst>
            <a:ext uri="{FF2B5EF4-FFF2-40B4-BE49-F238E27FC236}">
              <a16:creationId xmlns="" xmlns:a16="http://schemas.microsoft.com/office/drawing/2014/main" id="{162E6D78-A3AC-4F3C-AE4A-15D4F969F7DA}"/>
            </a:ext>
          </a:extLst>
        </xdr:cNvPr>
        <xdr:cNvSpPr txBox="1">
          <a:spLocks noChangeArrowheads="1"/>
        </xdr:cNvSpPr>
      </xdr:nvSpPr>
      <xdr:spPr bwMode="auto">
        <a:xfrm>
          <a:off x="1371600" y="17447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75</xdr:row>
      <xdr:rowOff>0</xdr:rowOff>
    </xdr:from>
    <xdr:ext cx="76200" cy="200025"/>
    <xdr:sp macro="" textlink="">
      <xdr:nvSpPr>
        <xdr:cNvPr id="812" name="Text Box 6">
          <a:extLst>
            <a:ext uri="{FF2B5EF4-FFF2-40B4-BE49-F238E27FC236}">
              <a16:creationId xmlns="" xmlns:a16="http://schemas.microsoft.com/office/drawing/2014/main" id="{253F1061-F3E7-4604-9A0C-007039FDF530}"/>
            </a:ext>
          </a:extLst>
        </xdr:cNvPr>
        <xdr:cNvSpPr txBox="1">
          <a:spLocks noChangeArrowheads="1"/>
        </xdr:cNvSpPr>
      </xdr:nvSpPr>
      <xdr:spPr bwMode="auto">
        <a:xfrm>
          <a:off x="1371600" y="17447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75</xdr:row>
      <xdr:rowOff>0</xdr:rowOff>
    </xdr:from>
    <xdr:ext cx="76200" cy="200025"/>
    <xdr:sp macro="" textlink="">
      <xdr:nvSpPr>
        <xdr:cNvPr id="813" name="Text Box 6">
          <a:extLst>
            <a:ext uri="{FF2B5EF4-FFF2-40B4-BE49-F238E27FC236}">
              <a16:creationId xmlns="" xmlns:a16="http://schemas.microsoft.com/office/drawing/2014/main" id="{5896153A-EB7B-4F54-9114-DF4586331F4D}"/>
            </a:ext>
          </a:extLst>
        </xdr:cNvPr>
        <xdr:cNvSpPr txBox="1">
          <a:spLocks noChangeArrowheads="1"/>
        </xdr:cNvSpPr>
      </xdr:nvSpPr>
      <xdr:spPr bwMode="auto">
        <a:xfrm>
          <a:off x="1371600" y="17447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75</xdr:row>
      <xdr:rowOff>0</xdr:rowOff>
    </xdr:from>
    <xdr:ext cx="76200" cy="200891"/>
    <xdr:sp macro="" textlink="">
      <xdr:nvSpPr>
        <xdr:cNvPr id="814" name="Text Box 6">
          <a:extLst>
            <a:ext uri="{FF2B5EF4-FFF2-40B4-BE49-F238E27FC236}">
              <a16:creationId xmlns="" xmlns:a16="http://schemas.microsoft.com/office/drawing/2014/main" id="{50A0831B-B1DB-495F-A84F-755AE6D158D4}"/>
            </a:ext>
          </a:extLst>
        </xdr:cNvPr>
        <xdr:cNvSpPr txBox="1">
          <a:spLocks noChangeArrowheads="1"/>
        </xdr:cNvSpPr>
      </xdr:nvSpPr>
      <xdr:spPr bwMode="auto">
        <a:xfrm>
          <a:off x="1432214" y="17475344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898814</xdr:colOff>
      <xdr:row>75</xdr:row>
      <xdr:rowOff>0</xdr:rowOff>
    </xdr:from>
    <xdr:ext cx="76200" cy="200891"/>
    <xdr:sp macro="" textlink="">
      <xdr:nvSpPr>
        <xdr:cNvPr id="815" name="Text Box 6">
          <a:extLst>
            <a:ext uri="{FF2B5EF4-FFF2-40B4-BE49-F238E27FC236}">
              <a16:creationId xmlns="" xmlns:a16="http://schemas.microsoft.com/office/drawing/2014/main" id="{2DD75E32-4642-4FCF-8D14-29ABCC185554}"/>
            </a:ext>
          </a:extLst>
        </xdr:cNvPr>
        <xdr:cNvSpPr txBox="1">
          <a:spLocks noChangeArrowheads="1"/>
        </xdr:cNvSpPr>
      </xdr:nvSpPr>
      <xdr:spPr bwMode="auto">
        <a:xfrm>
          <a:off x="1432214" y="17475344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977785"/>
    <xdr:sp macro="" textlink="">
      <xdr:nvSpPr>
        <xdr:cNvPr id="816" name="Text Box 6">
          <a:extLst>
            <a:ext uri="{FF2B5EF4-FFF2-40B4-BE49-F238E27FC236}">
              <a16:creationId xmlns="" xmlns:a16="http://schemas.microsoft.com/office/drawing/2014/main" id="{D5627CAB-65A3-4E75-AA01-AFE9D9279AE1}"/>
            </a:ext>
          </a:extLst>
        </xdr:cNvPr>
        <xdr:cNvSpPr txBox="1">
          <a:spLocks noChangeArrowheads="1"/>
        </xdr:cNvSpPr>
      </xdr:nvSpPr>
      <xdr:spPr bwMode="auto">
        <a:xfrm>
          <a:off x="1394460" y="62798325"/>
          <a:ext cx="76200" cy="977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977785"/>
    <xdr:sp macro="" textlink="">
      <xdr:nvSpPr>
        <xdr:cNvPr id="817" name="Text Box 6">
          <a:extLst>
            <a:ext uri="{FF2B5EF4-FFF2-40B4-BE49-F238E27FC236}">
              <a16:creationId xmlns="" xmlns:a16="http://schemas.microsoft.com/office/drawing/2014/main" id="{FB309483-4E9D-4AF8-99EA-EAA1FCC08F08}"/>
            </a:ext>
          </a:extLst>
        </xdr:cNvPr>
        <xdr:cNvSpPr txBox="1">
          <a:spLocks noChangeArrowheads="1"/>
        </xdr:cNvSpPr>
      </xdr:nvSpPr>
      <xdr:spPr bwMode="auto">
        <a:xfrm>
          <a:off x="1394460" y="62798325"/>
          <a:ext cx="76200" cy="977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77</xdr:row>
      <xdr:rowOff>0</xdr:rowOff>
    </xdr:from>
    <xdr:ext cx="76200" cy="979690"/>
    <xdr:sp macro="" textlink="">
      <xdr:nvSpPr>
        <xdr:cNvPr id="818" name="Text Box 6">
          <a:extLst>
            <a:ext uri="{FF2B5EF4-FFF2-40B4-BE49-F238E27FC236}">
              <a16:creationId xmlns="" xmlns:a16="http://schemas.microsoft.com/office/drawing/2014/main" id="{813F6BD5-CCD2-45FC-82E4-00AD0104DE54}"/>
            </a:ext>
          </a:extLst>
        </xdr:cNvPr>
        <xdr:cNvSpPr txBox="1">
          <a:spLocks noChangeArrowheads="1"/>
        </xdr:cNvSpPr>
      </xdr:nvSpPr>
      <xdr:spPr bwMode="auto">
        <a:xfrm>
          <a:off x="1394460" y="62798325"/>
          <a:ext cx="76200" cy="979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79</xdr:row>
      <xdr:rowOff>0</xdr:rowOff>
    </xdr:from>
    <xdr:ext cx="76200" cy="188191"/>
    <xdr:sp macro="" textlink="">
      <xdr:nvSpPr>
        <xdr:cNvPr id="819" name="Text Box 6">
          <a:extLst>
            <a:ext uri="{FF2B5EF4-FFF2-40B4-BE49-F238E27FC236}">
              <a16:creationId xmlns="" xmlns:a16="http://schemas.microsoft.com/office/drawing/2014/main" id="{B04267E2-4A91-416C-BC93-2138E06A499F}"/>
            </a:ext>
          </a:extLst>
        </xdr:cNvPr>
        <xdr:cNvSpPr txBox="1">
          <a:spLocks noChangeArrowheads="1"/>
        </xdr:cNvSpPr>
      </xdr:nvSpPr>
      <xdr:spPr bwMode="auto">
        <a:xfrm>
          <a:off x="1394460" y="642556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79</xdr:row>
      <xdr:rowOff>0</xdr:rowOff>
    </xdr:from>
    <xdr:ext cx="76200" cy="203835"/>
    <xdr:sp macro="" textlink="">
      <xdr:nvSpPr>
        <xdr:cNvPr id="820" name="Text Box 6">
          <a:extLst>
            <a:ext uri="{FF2B5EF4-FFF2-40B4-BE49-F238E27FC236}">
              <a16:creationId xmlns="" xmlns:a16="http://schemas.microsoft.com/office/drawing/2014/main" id="{43BEFEE9-A634-44BB-A565-E184277D1D7F}"/>
            </a:ext>
          </a:extLst>
        </xdr:cNvPr>
        <xdr:cNvSpPr txBox="1">
          <a:spLocks noChangeArrowheads="1"/>
        </xdr:cNvSpPr>
      </xdr:nvSpPr>
      <xdr:spPr bwMode="auto">
        <a:xfrm>
          <a:off x="1394460" y="642556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79</xdr:row>
      <xdr:rowOff>0</xdr:rowOff>
    </xdr:from>
    <xdr:ext cx="76200" cy="200025"/>
    <xdr:sp macro="" textlink="">
      <xdr:nvSpPr>
        <xdr:cNvPr id="821" name="Text Box 6">
          <a:extLst>
            <a:ext uri="{FF2B5EF4-FFF2-40B4-BE49-F238E27FC236}">
              <a16:creationId xmlns="" xmlns:a16="http://schemas.microsoft.com/office/drawing/2014/main" id="{8E684E40-1D1E-4438-A19F-1E4C7207AF17}"/>
            </a:ext>
          </a:extLst>
        </xdr:cNvPr>
        <xdr:cNvSpPr txBox="1">
          <a:spLocks noChangeArrowheads="1"/>
        </xdr:cNvSpPr>
      </xdr:nvSpPr>
      <xdr:spPr bwMode="auto">
        <a:xfrm>
          <a:off x="1371600" y="64255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79</xdr:row>
      <xdr:rowOff>0</xdr:rowOff>
    </xdr:from>
    <xdr:ext cx="76200" cy="200025"/>
    <xdr:sp macro="" textlink="">
      <xdr:nvSpPr>
        <xdr:cNvPr id="822" name="Text Box 6">
          <a:extLst>
            <a:ext uri="{FF2B5EF4-FFF2-40B4-BE49-F238E27FC236}">
              <a16:creationId xmlns="" xmlns:a16="http://schemas.microsoft.com/office/drawing/2014/main" id="{462F85EB-15C4-424C-B66C-89923E80ACA7}"/>
            </a:ext>
          </a:extLst>
        </xdr:cNvPr>
        <xdr:cNvSpPr txBox="1">
          <a:spLocks noChangeArrowheads="1"/>
        </xdr:cNvSpPr>
      </xdr:nvSpPr>
      <xdr:spPr bwMode="auto">
        <a:xfrm>
          <a:off x="1371600" y="64255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79</xdr:row>
      <xdr:rowOff>0</xdr:rowOff>
    </xdr:from>
    <xdr:ext cx="76200" cy="185651"/>
    <xdr:sp macro="" textlink="">
      <xdr:nvSpPr>
        <xdr:cNvPr id="823" name="Text Box 6">
          <a:extLst>
            <a:ext uri="{FF2B5EF4-FFF2-40B4-BE49-F238E27FC236}">
              <a16:creationId xmlns="" xmlns:a16="http://schemas.microsoft.com/office/drawing/2014/main" id="{621E6BC7-BA2F-4EAF-8A79-90DD7AC16467}"/>
            </a:ext>
          </a:extLst>
        </xdr:cNvPr>
        <xdr:cNvSpPr txBox="1">
          <a:spLocks noChangeArrowheads="1"/>
        </xdr:cNvSpPr>
      </xdr:nvSpPr>
      <xdr:spPr bwMode="auto">
        <a:xfrm>
          <a:off x="1394460" y="6425565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81</xdr:row>
      <xdr:rowOff>0</xdr:rowOff>
    </xdr:from>
    <xdr:ext cx="76200" cy="203835"/>
    <xdr:sp macro="" textlink="">
      <xdr:nvSpPr>
        <xdr:cNvPr id="825" name="Text Box 6">
          <a:extLst>
            <a:ext uri="{FF2B5EF4-FFF2-40B4-BE49-F238E27FC236}">
              <a16:creationId xmlns="" xmlns:a16="http://schemas.microsoft.com/office/drawing/2014/main" id="{652583B1-3E55-41C2-BE0C-EF8C0C63538D}"/>
            </a:ext>
          </a:extLst>
        </xdr:cNvPr>
        <xdr:cNvSpPr txBox="1">
          <a:spLocks noChangeArrowheads="1"/>
        </xdr:cNvSpPr>
      </xdr:nvSpPr>
      <xdr:spPr bwMode="auto">
        <a:xfrm>
          <a:off x="1394460" y="76342875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85</xdr:row>
      <xdr:rowOff>0</xdr:rowOff>
    </xdr:from>
    <xdr:ext cx="76200" cy="188191"/>
    <xdr:sp macro="" textlink="">
      <xdr:nvSpPr>
        <xdr:cNvPr id="826" name="Text Box 6">
          <a:extLst>
            <a:ext uri="{FF2B5EF4-FFF2-40B4-BE49-F238E27FC236}">
              <a16:creationId xmlns="" xmlns:a16="http://schemas.microsoft.com/office/drawing/2014/main" id="{CF196741-AEA8-4D12-81EC-0CBA609170B8}"/>
            </a:ext>
          </a:extLst>
        </xdr:cNvPr>
        <xdr:cNvSpPr txBox="1">
          <a:spLocks noChangeArrowheads="1"/>
        </xdr:cNvSpPr>
      </xdr:nvSpPr>
      <xdr:spPr bwMode="auto">
        <a:xfrm>
          <a:off x="1394460" y="8601075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85</xdr:row>
      <xdr:rowOff>0</xdr:rowOff>
    </xdr:from>
    <xdr:ext cx="76200" cy="203835"/>
    <xdr:sp macro="" textlink="">
      <xdr:nvSpPr>
        <xdr:cNvPr id="827" name="Text Box 6">
          <a:extLst>
            <a:ext uri="{FF2B5EF4-FFF2-40B4-BE49-F238E27FC236}">
              <a16:creationId xmlns="" xmlns:a16="http://schemas.microsoft.com/office/drawing/2014/main" id="{F3DDF54C-C2AD-4D19-B549-C2C85FDE5BF0}"/>
            </a:ext>
          </a:extLst>
        </xdr:cNvPr>
        <xdr:cNvSpPr txBox="1">
          <a:spLocks noChangeArrowheads="1"/>
        </xdr:cNvSpPr>
      </xdr:nvSpPr>
      <xdr:spPr bwMode="auto">
        <a:xfrm>
          <a:off x="1394460" y="8601075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838200</xdr:colOff>
      <xdr:row>85</xdr:row>
      <xdr:rowOff>0</xdr:rowOff>
    </xdr:from>
    <xdr:ext cx="76200" cy="200025"/>
    <xdr:sp macro="" textlink="">
      <xdr:nvSpPr>
        <xdr:cNvPr id="828" name="Text Box 6">
          <a:extLst>
            <a:ext uri="{FF2B5EF4-FFF2-40B4-BE49-F238E27FC236}">
              <a16:creationId xmlns="" xmlns:a16="http://schemas.microsoft.com/office/drawing/2014/main" id="{4EE35CA7-4088-4B9E-9301-FFD7186CC436}"/>
            </a:ext>
          </a:extLst>
        </xdr:cNvPr>
        <xdr:cNvSpPr txBox="1">
          <a:spLocks noChangeArrowheads="1"/>
        </xdr:cNvSpPr>
      </xdr:nvSpPr>
      <xdr:spPr bwMode="auto">
        <a:xfrm>
          <a:off x="1371600" y="8682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838200</xdr:colOff>
      <xdr:row>85</xdr:row>
      <xdr:rowOff>0</xdr:rowOff>
    </xdr:from>
    <xdr:ext cx="76200" cy="200025"/>
    <xdr:sp macro="" textlink="">
      <xdr:nvSpPr>
        <xdr:cNvPr id="829" name="Text Box 6">
          <a:extLst>
            <a:ext uri="{FF2B5EF4-FFF2-40B4-BE49-F238E27FC236}">
              <a16:creationId xmlns="" xmlns:a16="http://schemas.microsoft.com/office/drawing/2014/main" id="{E9C65590-369A-405A-8338-58C894D620BE}"/>
            </a:ext>
          </a:extLst>
        </xdr:cNvPr>
        <xdr:cNvSpPr txBox="1">
          <a:spLocks noChangeArrowheads="1"/>
        </xdr:cNvSpPr>
      </xdr:nvSpPr>
      <xdr:spPr bwMode="auto">
        <a:xfrm>
          <a:off x="1371600" y="86820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85</xdr:row>
      <xdr:rowOff>0</xdr:rowOff>
    </xdr:from>
    <xdr:ext cx="76200" cy="185651"/>
    <xdr:sp macro="" textlink="">
      <xdr:nvSpPr>
        <xdr:cNvPr id="830" name="Text Box 6">
          <a:extLst>
            <a:ext uri="{FF2B5EF4-FFF2-40B4-BE49-F238E27FC236}">
              <a16:creationId xmlns="" xmlns:a16="http://schemas.microsoft.com/office/drawing/2014/main" id="{416FF8F5-9598-41BF-9CF2-7E064DDACCF8}"/>
            </a:ext>
          </a:extLst>
        </xdr:cNvPr>
        <xdr:cNvSpPr txBox="1">
          <a:spLocks noChangeArrowheads="1"/>
        </xdr:cNvSpPr>
      </xdr:nvSpPr>
      <xdr:spPr bwMode="auto">
        <a:xfrm>
          <a:off x="1394460" y="86820375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85</xdr:row>
      <xdr:rowOff>0</xdr:rowOff>
    </xdr:from>
    <xdr:ext cx="76200" cy="200891"/>
    <xdr:sp macro="" textlink="">
      <xdr:nvSpPr>
        <xdr:cNvPr id="831" name="Text Box 6">
          <a:extLst>
            <a:ext uri="{FF2B5EF4-FFF2-40B4-BE49-F238E27FC236}">
              <a16:creationId xmlns="" xmlns:a16="http://schemas.microsoft.com/office/drawing/2014/main" id="{69D7C56E-1AD6-446C-952C-9CED0E59BB9F}"/>
            </a:ext>
          </a:extLst>
        </xdr:cNvPr>
        <xdr:cNvSpPr txBox="1">
          <a:spLocks noChangeArrowheads="1"/>
        </xdr:cNvSpPr>
      </xdr:nvSpPr>
      <xdr:spPr bwMode="auto">
        <a:xfrm>
          <a:off x="1432214" y="87142492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188191"/>
    <xdr:sp macro="" textlink="">
      <xdr:nvSpPr>
        <xdr:cNvPr id="832" name="Text Box 6">
          <a:extLst>
            <a:ext uri="{FF2B5EF4-FFF2-40B4-BE49-F238E27FC236}">
              <a16:creationId xmlns="" xmlns:a16="http://schemas.microsoft.com/office/drawing/2014/main" id="{60813E62-D1E8-4438-99EB-3FB3DC8D62CE}"/>
            </a:ext>
          </a:extLst>
        </xdr:cNvPr>
        <xdr:cNvSpPr txBox="1">
          <a:spLocks noChangeArrowheads="1"/>
        </xdr:cNvSpPr>
      </xdr:nvSpPr>
      <xdr:spPr bwMode="auto">
        <a:xfrm>
          <a:off x="1511935" y="1024890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203835"/>
    <xdr:sp macro="" textlink="">
      <xdr:nvSpPr>
        <xdr:cNvPr id="833" name="Text Box 6">
          <a:extLst>
            <a:ext uri="{FF2B5EF4-FFF2-40B4-BE49-F238E27FC236}">
              <a16:creationId xmlns="" xmlns:a16="http://schemas.microsoft.com/office/drawing/2014/main" id="{72AFF9B2-4838-4DBA-B832-2D1A17753E17}"/>
            </a:ext>
          </a:extLst>
        </xdr:cNvPr>
        <xdr:cNvSpPr txBox="1">
          <a:spLocks noChangeArrowheads="1"/>
        </xdr:cNvSpPr>
      </xdr:nvSpPr>
      <xdr:spPr bwMode="auto">
        <a:xfrm>
          <a:off x="1511935" y="1024890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188191"/>
    <xdr:sp macro="" textlink="">
      <xdr:nvSpPr>
        <xdr:cNvPr id="834" name="Text Box 6">
          <a:extLst>
            <a:ext uri="{FF2B5EF4-FFF2-40B4-BE49-F238E27FC236}">
              <a16:creationId xmlns="" xmlns:a16="http://schemas.microsoft.com/office/drawing/2014/main" id="{CF30ABE2-787C-42B3-95BD-0A520B093B46}"/>
            </a:ext>
          </a:extLst>
        </xdr:cNvPr>
        <xdr:cNvSpPr txBox="1">
          <a:spLocks noChangeArrowheads="1"/>
        </xdr:cNvSpPr>
      </xdr:nvSpPr>
      <xdr:spPr bwMode="auto">
        <a:xfrm>
          <a:off x="1511935" y="1024890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203835"/>
    <xdr:sp macro="" textlink="">
      <xdr:nvSpPr>
        <xdr:cNvPr id="835" name="Text Box 6">
          <a:extLst>
            <a:ext uri="{FF2B5EF4-FFF2-40B4-BE49-F238E27FC236}">
              <a16:creationId xmlns="" xmlns:a16="http://schemas.microsoft.com/office/drawing/2014/main" id="{9288550A-6106-4A43-BFB8-6D8BA89E549F}"/>
            </a:ext>
          </a:extLst>
        </xdr:cNvPr>
        <xdr:cNvSpPr txBox="1">
          <a:spLocks noChangeArrowheads="1"/>
        </xdr:cNvSpPr>
      </xdr:nvSpPr>
      <xdr:spPr bwMode="auto">
        <a:xfrm>
          <a:off x="1511935" y="1024890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188191"/>
    <xdr:sp macro="" textlink="">
      <xdr:nvSpPr>
        <xdr:cNvPr id="836" name="Text Box 6">
          <a:extLst>
            <a:ext uri="{FF2B5EF4-FFF2-40B4-BE49-F238E27FC236}">
              <a16:creationId xmlns="" xmlns:a16="http://schemas.microsoft.com/office/drawing/2014/main" id="{D33F5ED8-29ED-49A5-B0D4-1373DF142E4C}"/>
            </a:ext>
          </a:extLst>
        </xdr:cNvPr>
        <xdr:cNvSpPr txBox="1">
          <a:spLocks noChangeArrowheads="1"/>
        </xdr:cNvSpPr>
      </xdr:nvSpPr>
      <xdr:spPr bwMode="auto">
        <a:xfrm>
          <a:off x="1511935" y="1024890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203835"/>
    <xdr:sp macro="" textlink="">
      <xdr:nvSpPr>
        <xdr:cNvPr id="837" name="Text Box 6">
          <a:extLst>
            <a:ext uri="{FF2B5EF4-FFF2-40B4-BE49-F238E27FC236}">
              <a16:creationId xmlns="" xmlns:a16="http://schemas.microsoft.com/office/drawing/2014/main" id="{3DA637A6-7D21-4241-90D5-B4BD8B3B259D}"/>
            </a:ext>
          </a:extLst>
        </xdr:cNvPr>
        <xdr:cNvSpPr txBox="1">
          <a:spLocks noChangeArrowheads="1"/>
        </xdr:cNvSpPr>
      </xdr:nvSpPr>
      <xdr:spPr bwMode="auto">
        <a:xfrm>
          <a:off x="1511935" y="1024890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188191"/>
    <xdr:sp macro="" textlink="">
      <xdr:nvSpPr>
        <xdr:cNvPr id="838" name="Text Box 6">
          <a:extLst>
            <a:ext uri="{FF2B5EF4-FFF2-40B4-BE49-F238E27FC236}">
              <a16:creationId xmlns="" xmlns:a16="http://schemas.microsoft.com/office/drawing/2014/main" id="{119A0461-A307-4D81-8C5E-CE6D0C6B851A}"/>
            </a:ext>
          </a:extLst>
        </xdr:cNvPr>
        <xdr:cNvSpPr txBox="1">
          <a:spLocks noChangeArrowheads="1"/>
        </xdr:cNvSpPr>
      </xdr:nvSpPr>
      <xdr:spPr bwMode="auto">
        <a:xfrm>
          <a:off x="1511935" y="1024890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62</xdr:row>
      <xdr:rowOff>0</xdr:rowOff>
    </xdr:from>
    <xdr:ext cx="76200" cy="203835"/>
    <xdr:sp macro="" textlink="">
      <xdr:nvSpPr>
        <xdr:cNvPr id="839" name="Text Box 6">
          <a:extLst>
            <a:ext uri="{FF2B5EF4-FFF2-40B4-BE49-F238E27FC236}">
              <a16:creationId xmlns="" xmlns:a16="http://schemas.microsoft.com/office/drawing/2014/main" id="{265634E0-04D3-4B16-95C2-CF88759E2CE7}"/>
            </a:ext>
          </a:extLst>
        </xdr:cNvPr>
        <xdr:cNvSpPr txBox="1">
          <a:spLocks noChangeArrowheads="1"/>
        </xdr:cNvSpPr>
      </xdr:nvSpPr>
      <xdr:spPr bwMode="auto">
        <a:xfrm>
          <a:off x="1511935" y="1024890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898814</xdr:colOff>
      <xdr:row>62</xdr:row>
      <xdr:rowOff>112567</xdr:rowOff>
    </xdr:from>
    <xdr:ext cx="76200" cy="200891"/>
    <xdr:sp macro="" textlink="">
      <xdr:nvSpPr>
        <xdr:cNvPr id="840" name="Text Box 6">
          <a:extLst>
            <a:ext uri="{FF2B5EF4-FFF2-40B4-BE49-F238E27FC236}">
              <a16:creationId xmlns="" xmlns:a16="http://schemas.microsoft.com/office/drawing/2014/main" id="{490BB514-6833-41AB-B8AC-9AED43690DFF}"/>
            </a:ext>
          </a:extLst>
        </xdr:cNvPr>
        <xdr:cNvSpPr txBox="1">
          <a:spLocks noChangeArrowheads="1"/>
        </xdr:cNvSpPr>
      </xdr:nvSpPr>
      <xdr:spPr bwMode="auto">
        <a:xfrm>
          <a:off x="1549689" y="102601567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17</xdr:row>
      <xdr:rowOff>0</xdr:rowOff>
    </xdr:from>
    <xdr:ext cx="76200" cy="977785"/>
    <xdr:sp macro="" textlink="">
      <xdr:nvSpPr>
        <xdr:cNvPr id="841" name="Text Box 6">
          <a:extLst>
            <a:ext uri="{FF2B5EF4-FFF2-40B4-BE49-F238E27FC236}">
              <a16:creationId xmlns="" xmlns:a16="http://schemas.microsoft.com/office/drawing/2014/main" id="{BA877E91-B4CD-4120-8EE7-E7734D236076}"/>
            </a:ext>
          </a:extLst>
        </xdr:cNvPr>
        <xdr:cNvSpPr txBox="1">
          <a:spLocks noChangeArrowheads="1"/>
        </xdr:cNvSpPr>
      </xdr:nvSpPr>
      <xdr:spPr bwMode="auto">
        <a:xfrm>
          <a:off x="1511935" y="31345188"/>
          <a:ext cx="76200" cy="977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17</xdr:row>
      <xdr:rowOff>0</xdr:rowOff>
    </xdr:from>
    <xdr:ext cx="76200" cy="977785"/>
    <xdr:sp macro="" textlink="">
      <xdr:nvSpPr>
        <xdr:cNvPr id="842" name="Text Box 6">
          <a:extLst>
            <a:ext uri="{FF2B5EF4-FFF2-40B4-BE49-F238E27FC236}">
              <a16:creationId xmlns="" xmlns:a16="http://schemas.microsoft.com/office/drawing/2014/main" id="{97800C82-31C8-43CE-995F-AD045D340CDF}"/>
            </a:ext>
          </a:extLst>
        </xdr:cNvPr>
        <xdr:cNvSpPr txBox="1">
          <a:spLocks noChangeArrowheads="1"/>
        </xdr:cNvSpPr>
      </xdr:nvSpPr>
      <xdr:spPr bwMode="auto">
        <a:xfrm>
          <a:off x="1511935" y="31345188"/>
          <a:ext cx="76200" cy="977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17</xdr:row>
      <xdr:rowOff>0</xdr:rowOff>
    </xdr:from>
    <xdr:ext cx="76200" cy="979690"/>
    <xdr:sp macro="" textlink="">
      <xdr:nvSpPr>
        <xdr:cNvPr id="843" name="Text Box 6">
          <a:extLst>
            <a:ext uri="{FF2B5EF4-FFF2-40B4-BE49-F238E27FC236}">
              <a16:creationId xmlns="" xmlns:a16="http://schemas.microsoft.com/office/drawing/2014/main" id="{C3E78759-6D31-4D06-99BF-0E095A9D458D}"/>
            </a:ext>
          </a:extLst>
        </xdr:cNvPr>
        <xdr:cNvSpPr txBox="1">
          <a:spLocks noChangeArrowheads="1"/>
        </xdr:cNvSpPr>
      </xdr:nvSpPr>
      <xdr:spPr bwMode="auto">
        <a:xfrm>
          <a:off x="1511935" y="31345188"/>
          <a:ext cx="76200" cy="979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2" zoomScaleNormal="100" workbookViewId="0">
      <selection activeCell="H30" sqref="H30"/>
    </sheetView>
  </sheetViews>
  <sheetFormatPr defaultRowHeight="15" x14ac:dyDescent="0.25"/>
  <cols>
    <col min="1" max="1" width="6.7109375" customWidth="1"/>
    <col min="2" max="2" width="40.7109375" customWidth="1"/>
  </cols>
  <sheetData>
    <row r="1" spans="1:6" ht="34.5" customHeight="1" x14ac:dyDescent="0.25">
      <c r="A1" s="261" t="s">
        <v>137</v>
      </c>
      <c r="B1" s="261"/>
      <c r="C1" s="262"/>
      <c r="D1" s="262"/>
      <c r="E1" s="262"/>
      <c r="F1" s="262"/>
    </row>
    <row r="2" spans="1:6" ht="24.95" customHeight="1" x14ac:dyDescent="0.25">
      <c r="B2" s="260" t="s">
        <v>138</v>
      </c>
      <c r="C2" s="260"/>
      <c r="D2" s="260"/>
      <c r="E2" s="260"/>
      <c r="F2" s="260"/>
    </row>
    <row r="3" spans="1:6" x14ac:dyDescent="0.25">
      <c r="B3" s="260"/>
      <c r="C3" s="260"/>
      <c r="D3" s="260"/>
      <c r="E3" s="260"/>
      <c r="F3" s="260"/>
    </row>
    <row r="4" spans="1:6" x14ac:dyDescent="0.25">
      <c r="B4" s="260"/>
      <c r="C4" s="260"/>
      <c r="D4" s="260"/>
      <c r="E4" s="260"/>
      <c r="F4" s="260"/>
    </row>
    <row r="5" spans="1:6" x14ac:dyDescent="0.25">
      <c r="B5" s="260"/>
      <c r="C5" s="260"/>
      <c r="D5" s="260"/>
      <c r="E5" s="260"/>
      <c r="F5" s="260"/>
    </row>
    <row r="6" spans="1:6" x14ac:dyDescent="0.25">
      <c r="B6" s="260"/>
      <c r="C6" s="260"/>
      <c r="D6" s="260"/>
      <c r="E6" s="260"/>
      <c r="F6" s="260"/>
    </row>
    <row r="7" spans="1:6" x14ac:dyDescent="0.25">
      <c r="B7" s="260"/>
      <c r="C7" s="260"/>
      <c r="D7" s="260"/>
      <c r="E7" s="260"/>
      <c r="F7" s="260"/>
    </row>
    <row r="8" spans="1:6" x14ac:dyDescent="0.25">
      <c r="B8" s="260"/>
      <c r="C8" s="260"/>
      <c r="D8" s="260"/>
      <c r="E8" s="260"/>
      <c r="F8" s="260"/>
    </row>
    <row r="9" spans="1:6" x14ac:dyDescent="0.25">
      <c r="B9" s="260"/>
      <c r="C9" s="260"/>
      <c r="D9" s="260"/>
      <c r="E9" s="260"/>
      <c r="F9" s="260"/>
    </row>
    <row r="10" spans="1:6" x14ac:dyDescent="0.25">
      <c r="B10" s="260"/>
      <c r="C10" s="260"/>
      <c r="D10" s="260"/>
      <c r="E10" s="260"/>
      <c r="F10" s="260"/>
    </row>
    <row r="11" spans="1:6" x14ac:dyDescent="0.25">
      <c r="B11" s="260"/>
      <c r="C11" s="260"/>
      <c r="D11" s="260"/>
      <c r="E11" s="260"/>
      <c r="F11" s="260"/>
    </row>
    <row r="12" spans="1:6" x14ac:dyDescent="0.25">
      <c r="B12" s="260"/>
      <c r="C12" s="260"/>
      <c r="D12" s="260"/>
      <c r="E12" s="260"/>
      <c r="F12" s="260"/>
    </row>
    <row r="13" spans="1:6" x14ac:dyDescent="0.25">
      <c r="B13" s="260"/>
      <c r="C13" s="260"/>
      <c r="D13" s="260"/>
      <c r="E13" s="260"/>
      <c r="F13" s="260"/>
    </row>
    <row r="14" spans="1:6" x14ac:dyDescent="0.25">
      <c r="B14" s="260"/>
      <c r="C14" s="260"/>
      <c r="D14" s="260"/>
      <c r="E14" s="260"/>
      <c r="F14" s="260"/>
    </row>
    <row r="15" spans="1:6" x14ac:dyDescent="0.25">
      <c r="B15" s="260"/>
      <c r="C15" s="260"/>
      <c r="D15" s="260"/>
      <c r="E15" s="260"/>
      <c r="F15" s="260"/>
    </row>
    <row r="16" spans="1:6" x14ac:dyDescent="0.25">
      <c r="B16" s="260"/>
      <c r="C16" s="260"/>
      <c r="D16" s="260"/>
      <c r="E16" s="260"/>
      <c r="F16" s="260"/>
    </row>
    <row r="17" spans="2:6" x14ac:dyDescent="0.25">
      <c r="B17" s="260"/>
      <c r="C17" s="260"/>
      <c r="D17" s="260"/>
      <c r="E17" s="260"/>
      <c r="F17" s="260"/>
    </row>
    <row r="18" spans="2:6" x14ac:dyDescent="0.25">
      <c r="B18" s="260"/>
      <c r="C18" s="260"/>
      <c r="D18" s="260"/>
      <c r="E18" s="260"/>
      <c r="F18" s="260"/>
    </row>
    <row r="19" spans="2:6" x14ac:dyDescent="0.25">
      <c r="B19" s="260"/>
      <c r="C19" s="260"/>
      <c r="D19" s="260"/>
      <c r="E19" s="260"/>
      <c r="F19" s="260"/>
    </row>
    <row r="20" spans="2:6" x14ac:dyDescent="0.25">
      <c r="B20" s="260"/>
      <c r="C20" s="260"/>
      <c r="D20" s="260"/>
      <c r="E20" s="260"/>
      <c r="F20" s="260"/>
    </row>
    <row r="21" spans="2:6" x14ac:dyDescent="0.25">
      <c r="B21" s="260"/>
      <c r="C21" s="260"/>
      <c r="D21" s="260"/>
      <c r="E21" s="260"/>
      <c r="F21" s="260"/>
    </row>
    <row r="22" spans="2:6" x14ac:dyDescent="0.25">
      <c r="B22" s="260"/>
      <c r="C22" s="260"/>
      <c r="D22" s="260"/>
      <c r="E22" s="260"/>
      <c r="F22" s="260"/>
    </row>
    <row r="23" spans="2:6" x14ac:dyDescent="0.25">
      <c r="B23" s="260"/>
      <c r="C23" s="260"/>
      <c r="D23" s="260"/>
      <c r="E23" s="260"/>
      <c r="F23" s="260"/>
    </row>
    <row r="24" spans="2:6" x14ac:dyDescent="0.25">
      <c r="B24" s="260"/>
      <c r="C24" s="260"/>
      <c r="D24" s="260"/>
      <c r="E24" s="260"/>
      <c r="F24" s="260"/>
    </row>
    <row r="25" spans="2:6" x14ac:dyDescent="0.25">
      <c r="B25" s="260"/>
      <c r="C25" s="260"/>
      <c r="D25" s="260"/>
      <c r="E25" s="260"/>
      <c r="F25" s="260"/>
    </row>
    <row r="26" spans="2:6" x14ac:dyDescent="0.25">
      <c r="B26" s="260"/>
      <c r="C26" s="260"/>
      <c r="D26" s="260"/>
      <c r="E26" s="260"/>
      <c r="F26" s="260"/>
    </row>
    <row r="27" spans="2:6" x14ac:dyDescent="0.25">
      <c r="B27" s="260"/>
      <c r="C27" s="260"/>
      <c r="D27" s="260"/>
      <c r="E27" s="260"/>
      <c r="F27" s="260"/>
    </row>
    <row r="28" spans="2:6" x14ac:dyDescent="0.25">
      <c r="B28" s="260"/>
      <c r="C28" s="260"/>
      <c r="D28" s="260"/>
      <c r="E28" s="260"/>
      <c r="F28" s="260"/>
    </row>
    <row r="29" spans="2:6" x14ac:dyDescent="0.25">
      <c r="B29" s="260"/>
      <c r="C29" s="260"/>
      <c r="D29" s="260"/>
      <c r="E29" s="260"/>
      <c r="F29" s="260"/>
    </row>
    <row r="30" spans="2:6" x14ac:dyDescent="0.25">
      <c r="B30" s="260"/>
      <c r="C30" s="260"/>
      <c r="D30" s="260"/>
      <c r="E30" s="260"/>
      <c r="F30" s="260"/>
    </row>
    <row r="31" spans="2:6" x14ac:dyDescent="0.25">
      <c r="B31" s="260"/>
      <c r="C31" s="260"/>
      <c r="D31" s="260"/>
      <c r="E31" s="260"/>
      <c r="F31" s="260"/>
    </row>
    <row r="32" spans="2:6" x14ac:dyDescent="0.25">
      <c r="B32" s="260"/>
      <c r="C32" s="260"/>
      <c r="D32" s="260"/>
      <c r="E32" s="260"/>
      <c r="F32" s="260"/>
    </row>
    <row r="33" spans="2:6" x14ac:dyDescent="0.25">
      <c r="B33" s="260"/>
      <c r="C33" s="260"/>
      <c r="D33" s="260"/>
      <c r="E33" s="260"/>
      <c r="F33" s="260"/>
    </row>
    <row r="34" spans="2:6" x14ac:dyDescent="0.25">
      <c r="B34" s="260"/>
      <c r="C34" s="260"/>
      <c r="D34" s="260"/>
      <c r="E34" s="260"/>
      <c r="F34" s="260"/>
    </row>
    <row r="35" spans="2:6" x14ac:dyDescent="0.25">
      <c r="B35" s="260"/>
      <c r="C35" s="260"/>
      <c r="D35" s="260"/>
      <c r="E35" s="260"/>
      <c r="F35" s="260"/>
    </row>
    <row r="36" spans="2:6" x14ac:dyDescent="0.25">
      <c r="B36" s="260"/>
      <c r="C36" s="260"/>
      <c r="D36" s="260"/>
      <c r="E36" s="260"/>
      <c r="F36" s="260"/>
    </row>
    <row r="37" spans="2:6" x14ac:dyDescent="0.25">
      <c r="B37" s="260"/>
      <c r="C37" s="260"/>
      <c r="D37" s="260"/>
      <c r="E37" s="260"/>
      <c r="F37" s="260"/>
    </row>
    <row r="38" spans="2:6" x14ac:dyDescent="0.25">
      <c r="B38" s="260"/>
      <c r="C38" s="260"/>
      <c r="D38" s="260"/>
      <c r="E38" s="260"/>
      <c r="F38" s="260"/>
    </row>
  </sheetData>
  <mergeCells count="2">
    <mergeCell ref="B2:F38"/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6"/>
  <sheetViews>
    <sheetView showZeros="0" tabSelected="1" view="pageBreakPreview" zoomScaleNormal="90" zoomScaleSheetLayoutView="100" workbookViewId="0">
      <selection activeCell="A5" sqref="A5:F5"/>
    </sheetView>
  </sheetViews>
  <sheetFormatPr defaultRowHeight="15" x14ac:dyDescent="0.25"/>
  <cols>
    <col min="1" max="1" width="8.140625" style="27" customWidth="1"/>
    <col min="2" max="2" width="39.140625" customWidth="1"/>
    <col min="3" max="3" width="7.28515625" style="51" customWidth="1"/>
    <col min="4" max="4" width="7.5703125" style="62" customWidth="1"/>
    <col min="5" max="5" width="11.28515625" style="51" customWidth="1"/>
    <col min="6" max="6" width="13.28515625" customWidth="1"/>
    <col min="7" max="7" width="9.140625" style="22"/>
  </cols>
  <sheetData>
    <row r="2" spans="1:6" ht="30.75" thickBot="1" x14ac:dyDescent="0.3">
      <c r="A2" s="1" t="s">
        <v>0</v>
      </c>
      <c r="B2" s="2" t="s">
        <v>1</v>
      </c>
      <c r="C2" s="157" t="s">
        <v>2</v>
      </c>
      <c r="D2" s="158" t="s">
        <v>3</v>
      </c>
      <c r="E2" s="159" t="s">
        <v>4</v>
      </c>
      <c r="F2" s="159" t="s">
        <v>5</v>
      </c>
    </row>
    <row r="3" spans="1:6" x14ac:dyDescent="0.25">
      <c r="A3" s="24"/>
      <c r="B3" s="3"/>
      <c r="C3" s="40"/>
      <c r="D3" s="134"/>
      <c r="E3" s="40"/>
      <c r="F3" s="3"/>
    </row>
    <row r="4" spans="1:6" ht="18" customHeight="1" x14ac:dyDescent="0.3">
      <c r="A4" s="4"/>
      <c r="B4" s="5" t="s">
        <v>73</v>
      </c>
      <c r="C4" s="41"/>
      <c r="D4" s="135"/>
      <c r="E4" s="41"/>
      <c r="F4" s="6"/>
    </row>
    <row r="5" spans="1:6" ht="38.25" customHeight="1" x14ac:dyDescent="0.25">
      <c r="A5" s="264" t="s">
        <v>139</v>
      </c>
      <c r="B5" s="265"/>
      <c r="C5" s="265"/>
      <c r="D5" s="265"/>
      <c r="E5" s="265"/>
      <c r="F5" s="266"/>
    </row>
    <row r="6" spans="1:6" ht="17.25" x14ac:dyDescent="0.3">
      <c r="A6" s="215" t="s">
        <v>6</v>
      </c>
      <c r="B6" s="216" t="s">
        <v>74</v>
      </c>
      <c r="C6" s="217"/>
      <c r="D6" s="218"/>
      <c r="E6" s="217"/>
      <c r="F6" s="219"/>
    </row>
    <row r="7" spans="1:6" x14ac:dyDescent="0.25">
      <c r="A7" s="25"/>
      <c r="B7" s="7"/>
      <c r="C7" s="42"/>
      <c r="D7" s="45"/>
      <c r="E7" s="42"/>
      <c r="F7" s="7"/>
    </row>
    <row r="8" spans="1:6" x14ac:dyDescent="0.25">
      <c r="A8" s="9" t="s">
        <v>7</v>
      </c>
      <c r="B8" s="10" t="s">
        <v>23</v>
      </c>
      <c r="C8" s="43"/>
      <c r="D8" s="47"/>
      <c r="E8" s="43"/>
      <c r="F8" s="8"/>
    </row>
    <row r="9" spans="1:6" x14ac:dyDescent="0.25">
      <c r="A9" s="26"/>
      <c r="B9" s="11"/>
      <c r="C9" s="44"/>
      <c r="D9" s="46"/>
      <c r="E9" s="44"/>
      <c r="F9" s="11"/>
    </row>
    <row r="10" spans="1:6" ht="16.5" customHeight="1" x14ac:dyDescent="0.25">
      <c r="A10" s="25" t="s">
        <v>8</v>
      </c>
      <c r="B10" s="131" t="s">
        <v>75</v>
      </c>
      <c r="C10" s="14" t="s">
        <v>24</v>
      </c>
      <c r="D10" s="12">
        <v>1</v>
      </c>
      <c r="E10" s="14">
        <v>0</v>
      </c>
      <c r="F10" s="13">
        <f>D10*E10</f>
        <v>0</v>
      </c>
    </row>
    <row r="11" spans="1:6" ht="135" x14ac:dyDescent="0.25">
      <c r="A11" s="25"/>
      <c r="B11" s="19" t="s">
        <v>76</v>
      </c>
      <c r="C11" s="45"/>
      <c r="D11" s="45"/>
      <c r="E11" s="45"/>
      <c r="F11" s="17"/>
    </row>
    <row r="12" spans="1:6" x14ac:dyDescent="0.25">
      <c r="A12" s="26"/>
      <c r="B12" s="20" t="s">
        <v>77</v>
      </c>
      <c r="C12" s="46"/>
      <c r="D12" s="46"/>
      <c r="E12" s="46"/>
      <c r="F12" s="31"/>
    </row>
    <row r="13" spans="1:6" x14ac:dyDescent="0.25">
      <c r="A13" s="70"/>
      <c r="B13" s="71"/>
      <c r="C13" s="72"/>
      <c r="D13" s="72"/>
      <c r="E13" s="72"/>
      <c r="F13" s="73"/>
    </row>
    <row r="14" spans="1:6" x14ac:dyDescent="0.25">
      <c r="A14" s="94" t="s">
        <v>13</v>
      </c>
      <c r="B14" s="131" t="s">
        <v>80</v>
      </c>
      <c r="C14" s="95" t="s">
        <v>24</v>
      </c>
      <c r="D14" s="96">
        <v>1</v>
      </c>
      <c r="E14" s="95">
        <v>0</v>
      </c>
      <c r="F14" s="97">
        <f>D14*E14</f>
        <v>0</v>
      </c>
    </row>
    <row r="15" spans="1:6" ht="60" x14ac:dyDescent="0.25">
      <c r="A15" s="98"/>
      <c r="B15" s="19" t="s">
        <v>81</v>
      </c>
      <c r="C15" s="99"/>
      <c r="D15" s="99"/>
      <c r="E15" s="99"/>
      <c r="F15" s="100"/>
    </row>
    <row r="16" spans="1:6" x14ac:dyDescent="0.25">
      <c r="A16" s="101"/>
      <c r="B16" s="20" t="s">
        <v>82</v>
      </c>
      <c r="C16" s="102"/>
      <c r="D16" s="102"/>
      <c r="E16" s="102"/>
      <c r="F16" s="103"/>
    </row>
    <row r="17" spans="1:6" x14ac:dyDescent="0.25">
      <c r="A17" s="101"/>
      <c r="B17" s="20"/>
      <c r="C17" s="102"/>
      <c r="D17" s="102"/>
      <c r="E17" s="102"/>
      <c r="F17" s="103"/>
    </row>
    <row r="18" spans="1:6" x14ac:dyDescent="0.25">
      <c r="A18" s="94" t="s">
        <v>14</v>
      </c>
      <c r="B18" s="163" t="s">
        <v>104</v>
      </c>
      <c r="C18" s="96" t="s">
        <v>84</v>
      </c>
      <c r="D18" s="96">
        <v>9</v>
      </c>
      <c r="E18" s="96">
        <v>0</v>
      </c>
      <c r="F18" s="97">
        <f>D18*E18</f>
        <v>0</v>
      </c>
    </row>
    <row r="19" spans="1:6" ht="105" x14ac:dyDescent="0.25">
      <c r="A19" s="160"/>
      <c r="B19" s="164" t="s">
        <v>105</v>
      </c>
      <c r="C19" s="161"/>
      <c r="D19" s="99"/>
      <c r="E19" s="99"/>
      <c r="F19" s="100"/>
    </row>
    <row r="20" spans="1:6" ht="17.25" customHeight="1" x14ac:dyDescent="0.25">
      <c r="A20" s="101"/>
      <c r="B20" s="20" t="s">
        <v>106</v>
      </c>
      <c r="C20" s="102"/>
      <c r="D20" s="102"/>
      <c r="E20" s="102"/>
      <c r="F20" s="103"/>
    </row>
    <row r="21" spans="1:6" x14ac:dyDescent="0.25">
      <c r="A21" s="101"/>
      <c r="B21" s="20"/>
      <c r="C21" s="102"/>
      <c r="D21" s="102"/>
      <c r="E21" s="102"/>
      <c r="F21" s="103"/>
    </row>
    <row r="22" spans="1:6" ht="15" customHeight="1" x14ac:dyDescent="0.25">
      <c r="A22" s="94" t="s">
        <v>15</v>
      </c>
      <c r="B22" s="131" t="s">
        <v>134</v>
      </c>
      <c r="C22" s="96" t="s">
        <v>44</v>
      </c>
      <c r="D22" s="96">
        <v>1</v>
      </c>
      <c r="E22" s="96">
        <v>0</v>
      </c>
      <c r="F22" s="97">
        <f>D22*E22</f>
        <v>0</v>
      </c>
    </row>
    <row r="23" spans="1:6" ht="74.25" customHeight="1" x14ac:dyDescent="0.25">
      <c r="A23" s="98"/>
      <c r="B23" s="19" t="s">
        <v>135</v>
      </c>
      <c r="C23" s="99"/>
      <c r="D23" s="99"/>
      <c r="E23" s="99"/>
      <c r="F23" s="100"/>
    </row>
    <row r="24" spans="1:6" ht="30.75" customHeight="1" x14ac:dyDescent="0.25">
      <c r="A24" s="101"/>
      <c r="B24" s="20" t="s">
        <v>136</v>
      </c>
      <c r="C24" s="102"/>
      <c r="D24" s="102"/>
      <c r="E24" s="102"/>
      <c r="F24" s="103"/>
    </row>
    <row r="25" spans="1:6" x14ac:dyDescent="0.25">
      <c r="A25" s="77"/>
      <c r="B25" s="80"/>
      <c r="C25" s="78"/>
      <c r="D25" s="78"/>
      <c r="E25" s="78"/>
      <c r="F25" s="79"/>
    </row>
    <row r="26" spans="1:6" x14ac:dyDescent="0.25">
      <c r="A26" s="236"/>
      <c r="B26" s="225" t="s">
        <v>26</v>
      </c>
      <c r="C26" s="237"/>
      <c r="D26" s="237"/>
      <c r="E26" s="237"/>
      <c r="F26" s="238">
        <f>SUM(F10:F25)</f>
        <v>0</v>
      </c>
    </row>
    <row r="27" spans="1:6" x14ac:dyDescent="0.25">
      <c r="A27" s="83"/>
      <c r="B27" s="84"/>
      <c r="C27" s="85"/>
      <c r="D27" s="85"/>
      <c r="E27" s="85"/>
      <c r="F27" s="86"/>
    </row>
    <row r="28" spans="1:6" x14ac:dyDescent="0.25">
      <c r="A28" s="105" t="s">
        <v>9</v>
      </c>
      <c r="B28" s="106" t="s">
        <v>27</v>
      </c>
      <c r="C28" s="107"/>
      <c r="D28" s="107"/>
      <c r="E28" s="107"/>
      <c r="F28" s="110"/>
    </row>
    <row r="29" spans="1:6" x14ac:dyDescent="0.25">
      <c r="A29" s="113"/>
      <c r="B29" s="114"/>
      <c r="C29" s="115"/>
      <c r="D29" s="115"/>
      <c r="E29" s="115"/>
      <c r="F29" s="116"/>
    </row>
    <row r="30" spans="1:6" x14ac:dyDescent="0.25">
      <c r="A30" s="117" t="s">
        <v>11</v>
      </c>
      <c r="B30" s="132" t="s">
        <v>100</v>
      </c>
      <c r="C30" s="118" t="s">
        <v>25</v>
      </c>
      <c r="D30" s="118">
        <f>2*3+3.5</f>
        <v>9.5</v>
      </c>
      <c r="E30" s="118">
        <v>0</v>
      </c>
      <c r="F30" s="119">
        <f>D30*E30</f>
        <v>0</v>
      </c>
    </row>
    <row r="31" spans="1:6" ht="108" customHeight="1" x14ac:dyDescent="0.25">
      <c r="A31" s="120"/>
      <c r="B31" s="23" t="s">
        <v>101</v>
      </c>
      <c r="C31" s="121"/>
      <c r="D31" s="121"/>
      <c r="E31" s="121"/>
      <c r="F31" s="122"/>
    </row>
    <row r="32" spans="1:6" ht="15" customHeight="1" x14ac:dyDescent="0.25">
      <c r="A32" s="123"/>
      <c r="B32" s="124" t="s">
        <v>102</v>
      </c>
      <c r="C32" s="125"/>
      <c r="D32" s="125"/>
      <c r="E32" s="125"/>
      <c r="F32" s="126"/>
    </row>
    <row r="33" spans="1:6" x14ac:dyDescent="0.25">
      <c r="A33" s="83"/>
      <c r="B33" s="89"/>
      <c r="C33" s="85"/>
      <c r="D33" s="85"/>
      <c r="E33" s="85"/>
      <c r="F33" s="86"/>
    </row>
    <row r="34" spans="1:6" x14ac:dyDescent="0.25">
      <c r="A34" s="109"/>
      <c r="B34" s="106" t="s">
        <v>29</v>
      </c>
      <c r="C34" s="107"/>
      <c r="D34" s="107"/>
      <c r="E34" s="107"/>
      <c r="F34" s="110">
        <f>SUM(F29:F33)</f>
        <v>0</v>
      </c>
    </row>
    <row r="35" spans="1:6" x14ac:dyDescent="0.25">
      <c r="A35" s="81"/>
      <c r="B35" s="91"/>
      <c r="C35" s="87"/>
      <c r="D35" s="87"/>
      <c r="E35" s="87"/>
      <c r="F35" s="88"/>
    </row>
    <row r="36" spans="1:6" x14ac:dyDescent="0.25">
      <c r="A36" s="105" t="s">
        <v>10</v>
      </c>
      <c r="B36" s="106" t="s">
        <v>20</v>
      </c>
      <c r="C36" s="107"/>
      <c r="D36" s="107"/>
      <c r="E36" s="107"/>
      <c r="F36" s="108"/>
    </row>
    <row r="37" spans="1:6" x14ac:dyDescent="0.25">
      <c r="A37" s="70"/>
      <c r="B37" s="92"/>
      <c r="C37" s="72"/>
      <c r="D37" s="72"/>
      <c r="E37" s="72"/>
      <c r="F37" s="73"/>
    </row>
    <row r="38" spans="1:6" x14ac:dyDescent="0.25">
      <c r="A38" s="94" t="s">
        <v>12</v>
      </c>
      <c r="B38" s="34" t="s">
        <v>30</v>
      </c>
      <c r="C38" s="96" t="s">
        <v>84</v>
      </c>
      <c r="D38" s="96">
        <f>2*1.77*3+3.5*0.5+5.75+3*2*2</f>
        <v>30.12</v>
      </c>
      <c r="E38" s="96">
        <v>0</v>
      </c>
      <c r="F38" s="97">
        <f>D38*E38</f>
        <v>0</v>
      </c>
    </row>
    <row r="39" spans="1:6" ht="123.75" customHeight="1" x14ac:dyDescent="0.25">
      <c r="A39" s="98"/>
      <c r="B39" s="21" t="s">
        <v>83</v>
      </c>
      <c r="C39" s="99"/>
      <c r="D39" s="99"/>
      <c r="E39" s="99"/>
      <c r="F39" s="100"/>
    </row>
    <row r="40" spans="1:6" x14ac:dyDescent="0.25">
      <c r="A40" s="101"/>
      <c r="B40" s="104" t="s">
        <v>78</v>
      </c>
      <c r="C40" s="102"/>
      <c r="D40" s="102"/>
      <c r="E40" s="102"/>
      <c r="F40" s="103"/>
    </row>
    <row r="41" spans="1:6" x14ac:dyDescent="0.25">
      <c r="A41" s="70"/>
      <c r="B41" s="92"/>
      <c r="C41" s="72"/>
      <c r="D41" s="72"/>
      <c r="E41" s="72"/>
      <c r="F41" s="73"/>
    </row>
    <row r="42" spans="1:6" x14ac:dyDescent="0.25">
      <c r="A42" s="94" t="s">
        <v>22</v>
      </c>
      <c r="B42" s="34" t="s">
        <v>85</v>
      </c>
      <c r="C42" s="96" t="s">
        <v>25</v>
      </c>
      <c r="D42" s="96">
        <v>12</v>
      </c>
      <c r="E42" s="96">
        <v>0</v>
      </c>
      <c r="F42" s="97">
        <f>D42*E42</f>
        <v>0</v>
      </c>
    </row>
    <row r="43" spans="1:6" ht="91.5" customHeight="1" x14ac:dyDescent="0.25">
      <c r="A43" s="98"/>
      <c r="B43" s="21" t="s">
        <v>86</v>
      </c>
      <c r="C43" s="99"/>
      <c r="D43" s="99"/>
      <c r="E43" s="99"/>
      <c r="F43" s="100"/>
    </row>
    <row r="44" spans="1:6" x14ac:dyDescent="0.25">
      <c r="A44" s="101"/>
      <c r="B44" s="104" t="s">
        <v>87</v>
      </c>
      <c r="C44" s="102"/>
      <c r="D44" s="102"/>
      <c r="E44" s="102"/>
      <c r="F44" s="103"/>
    </row>
    <row r="45" spans="1:6" x14ac:dyDescent="0.25">
      <c r="A45" s="70"/>
      <c r="B45" s="92"/>
      <c r="C45" s="72"/>
      <c r="D45" s="72"/>
      <c r="E45" s="72"/>
      <c r="F45" s="73"/>
    </row>
    <row r="46" spans="1:6" x14ac:dyDescent="0.25">
      <c r="A46" s="94" t="s">
        <v>41</v>
      </c>
      <c r="B46" s="34" t="s">
        <v>32</v>
      </c>
      <c r="C46" s="96" t="s">
        <v>28</v>
      </c>
      <c r="D46" s="96">
        <f>3.5*1.77+3.5*2</f>
        <v>13.195</v>
      </c>
      <c r="E46" s="96">
        <v>0</v>
      </c>
      <c r="F46" s="97">
        <f>D46*E46</f>
        <v>0</v>
      </c>
    </row>
    <row r="47" spans="1:6" ht="120" x14ac:dyDescent="0.25">
      <c r="A47" s="98"/>
      <c r="B47" s="21" t="s">
        <v>88</v>
      </c>
      <c r="C47" s="99"/>
      <c r="D47" s="99"/>
      <c r="E47" s="99"/>
      <c r="F47" s="100"/>
    </row>
    <row r="48" spans="1:6" x14ac:dyDescent="0.25">
      <c r="A48" s="101"/>
      <c r="B48" s="104" t="s">
        <v>79</v>
      </c>
      <c r="C48" s="102"/>
      <c r="D48" s="102"/>
      <c r="E48" s="102"/>
      <c r="F48" s="103"/>
    </row>
    <row r="49" spans="1:6" x14ac:dyDescent="0.25">
      <c r="A49" s="70"/>
      <c r="B49" s="92"/>
      <c r="C49" s="72"/>
      <c r="D49" s="72"/>
      <c r="E49" s="72"/>
      <c r="F49" s="73"/>
    </row>
    <row r="50" spans="1:6" x14ac:dyDescent="0.25">
      <c r="A50" s="232"/>
      <c r="B50" s="233" t="s">
        <v>21</v>
      </c>
      <c r="C50" s="234"/>
      <c r="D50" s="234"/>
      <c r="E50" s="234"/>
      <c r="F50" s="235">
        <f>SUM(F38:F49)</f>
        <v>0</v>
      </c>
    </row>
    <row r="51" spans="1:6" x14ac:dyDescent="0.25">
      <c r="A51" s="70"/>
      <c r="B51" s="92"/>
      <c r="C51" s="72"/>
      <c r="D51" s="72"/>
      <c r="E51" s="72"/>
      <c r="F51" s="73"/>
    </row>
    <row r="52" spans="1:6" x14ac:dyDescent="0.25">
      <c r="A52" s="105" t="s">
        <v>16</v>
      </c>
      <c r="B52" s="106" t="s">
        <v>34</v>
      </c>
      <c r="C52" s="107"/>
      <c r="D52" s="107"/>
      <c r="E52" s="107"/>
      <c r="F52" s="82"/>
    </row>
    <row r="53" spans="1:6" x14ac:dyDescent="0.25">
      <c r="A53" s="70"/>
      <c r="B53" s="92"/>
      <c r="C53" s="72"/>
      <c r="D53" s="72"/>
      <c r="E53" s="72"/>
      <c r="F53" s="73"/>
    </row>
    <row r="54" spans="1:6" x14ac:dyDescent="0.25">
      <c r="A54" s="94" t="s">
        <v>17</v>
      </c>
      <c r="B54" s="34" t="s">
        <v>89</v>
      </c>
      <c r="C54" s="96" t="s">
        <v>24</v>
      </c>
      <c r="D54" s="96">
        <v>1</v>
      </c>
      <c r="E54" s="96">
        <v>0</v>
      </c>
      <c r="F54" s="97">
        <f>D54*E54</f>
        <v>0</v>
      </c>
    </row>
    <row r="55" spans="1:6" ht="183" customHeight="1" x14ac:dyDescent="0.25">
      <c r="A55" s="98"/>
      <c r="B55" s="21" t="s">
        <v>90</v>
      </c>
      <c r="C55" s="99"/>
      <c r="D55" s="99"/>
      <c r="E55" s="99"/>
      <c r="F55" s="100"/>
    </row>
    <row r="56" spans="1:6" x14ac:dyDescent="0.25">
      <c r="A56" s="101"/>
      <c r="B56" s="104" t="s">
        <v>91</v>
      </c>
      <c r="C56" s="102"/>
      <c r="D56" s="102"/>
      <c r="E56" s="102"/>
      <c r="F56" s="103"/>
    </row>
    <row r="57" spans="1:6" x14ac:dyDescent="0.25">
      <c r="A57" s="70"/>
      <c r="B57" s="92"/>
      <c r="C57" s="72"/>
      <c r="D57" s="72"/>
      <c r="E57" s="72"/>
      <c r="F57" s="73"/>
    </row>
    <row r="58" spans="1:6" x14ac:dyDescent="0.25">
      <c r="A58" s="94" t="s">
        <v>31</v>
      </c>
      <c r="B58" s="34" t="s">
        <v>92</v>
      </c>
      <c r="C58" s="96" t="s">
        <v>24</v>
      </c>
      <c r="D58" s="96">
        <v>1</v>
      </c>
      <c r="E58" s="96">
        <v>0</v>
      </c>
      <c r="F58" s="97">
        <f>D58*E58</f>
        <v>0</v>
      </c>
    </row>
    <row r="59" spans="1:6" ht="153.75" customHeight="1" x14ac:dyDescent="0.25">
      <c r="A59" s="98"/>
      <c r="B59" s="21" t="s">
        <v>93</v>
      </c>
      <c r="C59" s="99"/>
      <c r="D59" s="99"/>
      <c r="E59" s="99"/>
      <c r="F59" s="100"/>
    </row>
    <row r="60" spans="1:6" x14ac:dyDescent="0.25">
      <c r="A60" s="101"/>
      <c r="B60" s="104" t="s">
        <v>91</v>
      </c>
      <c r="C60" s="102"/>
      <c r="D60" s="102"/>
      <c r="E60" s="102"/>
      <c r="F60" s="103"/>
    </row>
    <row r="61" spans="1:6" x14ac:dyDescent="0.25">
      <c r="A61" s="70"/>
      <c r="B61" s="92"/>
      <c r="C61" s="72"/>
      <c r="D61" s="72"/>
      <c r="E61" s="72"/>
      <c r="F61" s="73"/>
    </row>
    <row r="62" spans="1:6" x14ac:dyDescent="0.25">
      <c r="A62" s="94" t="s">
        <v>47</v>
      </c>
      <c r="B62" s="34" t="s">
        <v>94</v>
      </c>
      <c r="C62" s="96" t="s">
        <v>24</v>
      </c>
      <c r="D62" s="96">
        <v>3</v>
      </c>
      <c r="E62" s="96">
        <v>0</v>
      </c>
      <c r="F62" s="97">
        <f>D62*E62</f>
        <v>0</v>
      </c>
    </row>
    <row r="63" spans="1:6" ht="180.75" customHeight="1" x14ac:dyDescent="0.25">
      <c r="A63" s="98"/>
      <c r="B63" s="21" t="s">
        <v>95</v>
      </c>
      <c r="C63" s="99"/>
      <c r="D63" s="99"/>
      <c r="E63" s="99"/>
      <c r="F63" s="100"/>
    </row>
    <row r="64" spans="1:6" x14ac:dyDescent="0.25">
      <c r="A64" s="101"/>
      <c r="B64" s="104" t="s">
        <v>96</v>
      </c>
      <c r="C64" s="102"/>
      <c r="D64" s="102"/>
      <c r="E64" s="102"/>
      <c r="F64" s="103"/>
    </row>
    <row r="65" spans="1:7" x14ac:dyDescent="0.25">
      <c r="A65" s="77"/>
      <c r="B65" s="80"/>
      <c r="C65" s="78"/>
      <c r="D65" s="78"/>
      <c r="E65" s="78"/>
      <c r="F65" s="79"/>
    </row>
    <row r="66" spans="1:7" x14ac:dyDescent="0.25">
      <c r="A66" s="109"/>
      <c r="B66" s="106" t="s">
        <v>37</v>
      </c>
      <c r="C66" s="107"/>
      <c r="D66" s="107"/>
      <c r="E66" s="107"/>
      <c r="F66" s="110">
        <f>SUM(F54:F65)</f>
        <v>0</v>
      </c>
    </row>
    <row r="67" spans="1:7" x14ac:dyDescent="0.25">
      <c r="A67" s="70"/>
      <c r="B67" s="92"/>
      <c r="C67" s="72"/>
      <c r="D67" s="72"/>
      <c r="E67" s="72"/>
      <c r="F67" s="73"/>
    </row>
    <row r="68" spans="1:7" x14ac:dyDescent="0.25">
      <c r="A68" s="105" t="s">
        <v>18</v>
      </c>
      <c r="B68" s="106" t="s">
        <v>70</v>
      </c>
      <c r="C68" s="107"/>
      <c r="D68" s="107"/>
      <c r="E68" s="107"/>
      <c r="F68" s="108"/>
    </row>
    <row r="69" spans="1:7" x14ac:dyDescent="0.25">
      <c r="A69" s="98"/>
      <c r="B69" s="111"/>
      <c r="C69" s="99"/>
      <c r="D69" s="99"/>
      <c r="E69" s="99"/>
      <c r="F69" s="100"/>
    </row>
    <row r="70" spans="1:7" ht="30" x14ac:dyDescent="0.25">
      <c r="A70" s="94" t="s">
        <v>19</v>
      </c>
      <c r="B70" s="133" t="s">
        <v>97</v>
      </c>
      <c r="C70" s="96" t="s">
        <v>24</v>
      </c>
      <c r="D70" s="96">
        <v>1</v>
      </c>
      <c r="E70" s="96">
        <v>0</v>
      </c>
      <c r="F70" s="97">
        <f>D70*E70</f>
        <v>0</v>
      </c>
    </row>
    <row r="71" spans="1:7" ht="285.75" customHeight="1" x14ac:dyDescent="0.25">
      <c r="A71" s="70"/>
      <c r="B71" s="21" t="s">
        <v>99</v>
      </c>
      <c r="C71" s="72"/>
      <c r="D71" s="72"/>
      <c r="E71" s="72"/>
      <c r="F71" s="73"/>
    </row>
    <row r="72" spans="1:7" x14ac:dyDescent="0.25">
      <c r="A72" s="74"/>
      <c r="B72" s="112" t="s">
        <v>98</v>
      </c>
      <c r="C72" s="75"/>
      <c r="D72" s="75"/>
      <c r="E72" s="75"/>
      <c r="F72" s="76"/>
    </row>
    <row r="73" spans="1:7" x14ac:dyDescent="0.25">
      <c r="A73" s="77"/>
      <c r="B73" s="90"/>
      <c r="C73" s="78"/>
      <c r="D73" s="78"/>
      <c r="E73" s="78"/>
      <c r="F73" s="79"/>
    </row>
    <row r="74" spans="1:7" x14ac:dyDescent="0.25">
      <c r="A74" s="236"/>
      <c r="B74" s="225" t="s">
        <v>72</v>
      </c>
      <c r="C74" s="237"/>
      <c r="D74" s="237"/>
      <c r="E74" s="237"/>
      <c r="F74" s="238">
        <f>SUM(F70:F73)</f>
        <v>0</v>
      </c>
    </row>
    <row r="75" spans="1:7" x14ac:dyDescent="0.25">
      <c r="A75" s="70"/>
      <c r="B75" s="92"/>
      <c r="C75" s="72"/>
      <c r="D75" s="72"/>
      <c r="E75" s="72"/>
      <c r="F75" s="73"/>
    </row>
    <row r="76" spans="1:7" s="128" customFormat="1" x14ac:dyDescent="0.25">
      <c r="A76" s="105" t="s">
        <v>33</v>
      </c>
      <c r="B76" s="106" t="s">
        <v>45</v>
      </c>
      <c r="C76" s="107"/>
      <c r="D76" s="107"/>
      <c r="E76" s="107"/>
      <c r="F76" s="108"/>
      <c r="G76" s="127"/>
    </row>
    <row r="77" spans="1:7" x14ac:dyDescent="0.25">
      <c r="A77" s="70"/>
      <c r="B77" s="92"/>
      <c r="C77" s="72"/>
      <c r="D77" s="72"/>
      <c r="E77" s="72"/>
      <c r="F77" s="73"/>
    </row>
    <row r="78" spans="1:7" x14ac:dyDescent="0.25">
      <c r="A78" s="94" t="s">
        <v>35</v>
      </c>
      <c r="B78" s="34" t="s">
        <v>103</v>
      </c>
      <c r="C78" s="96" t="s">
        <v>24</v>
      </c>
      <c r="D78" s="96">
        <v>1</v>
      </c>
      <c r="E78" s="96">
        <v>0</v>
      </c>
      <c r="F78" s="97">
        <f>D78*E78</f>
        <v>0</v>
      </c>
    </row>
    <row r="79" spans="1:7" ht="149.25" customHeight="1" x14ac:dyDescent="0.25">
      <c r="A79" s="160"/>
      <c r="B79" s="162" t="s">
        <v>107</v>
      </c>
      <c r="C79" s="161"/>
      <c r="D79" s="99"/>
      <c r="E79" s="99"/>
      <c r="F79" s="100"/>
    </row>
    <row r="80" spans="1:7" ht="30" x14ac:dyDescent="0.25">
      <c r="A80" s="101"/>
      <c r="B80" s="112" t="s">
        <v>108</v>
      </c>
      <c r="C80" s="102"/>
      <c r="D80" s="102"/>
      <c r="E80" s="102"/>
      <c r="F80" s="103"/>
    </row>
    <row r="81" spans="1:6" ht="12.75" customHeight="1" x14ac:dyDescent="0.25">
      <c r="A81" s="70"/>
      <c r="B81" s="92"/>
      <c r="C81" s="72"/>
      <c r="D81" s="72"/>
      <c r="E81" s="72"/>
      <c r="F81" s="73"/>
    </row>
    <row r="82" spans="1:6" x14ac:dyDescent="0.25">
      <c r="A82" s="94" t="s">
        <v>36</v>
      </c>
      <c r="B82" s="34" t="s">
        <v>109</v>
      </c>
      <c r="C82" s="96" t="s">
        <v>44</v>
      </c>
      <c r="D82" s="96">
        <v>1</v>
      </c>
      <c r="E82" s="96">
        <v>0</v>
      </c>
      <c r="F82" s="97">
        <f>D82*E82</f>
        <v>0</v>
      </c>
    </row>
    <row r="83" spans="1:6" ht="60" x14ac:dyDescent="0.25">
      <c r="A83" s="98"/>
      <c r="B83" s="23" t="s">
        <v>110</v>
      </c>
      <c r="C83" s="99"/>
      <c r="D83" s="99"/>
      <c r="E83" s="99"/>
      <c r="F83" s="100"/>
    </row>
    <row r="84" spans="1:6" x14ac:dyDescent="0.25">
      <c r="A84" s="101"/>
      <c r="B84" s="104" t="s">
        <v>111</v>
      </c>
      <c r="C84" s="102"/>
      <c r="D84" s="102"/>
      <c r="E84" s="102"/>
      <c r="F84" s="103"/>
    </row>
    <row r="85" spans="1:6" ht="11.25" customHeight="1" x14ac:dyDescent="0.25">
      <c r="A85" s="70"/>
      <c r="B85" s="92"/>
      <c r="C85" s="72"/>
      <c r="D85" s="72"/>
      <c r="E85" s="72"/>
      <c r="F85" s="73"/>
    </row>
    <row r="86" spans="1:6" x14ac:dyDescent="0.25">
      <c r="A86" s="232"/>
      <c r="B86" s="233" t="s">
        <v>46</v>
      </c>
      <c r="C86" s="234"/>
      <c r="D86" s="234"/>
      <c r="E86" s="234"/>
      <c r="F86" s="235">
        <f>SUM(F78:F85)</f>
        <v>0</v>
      </c>
    </row>
    <row r="87" spans="1:6" x14ac:dyDescent="0.25">
      <c r="A87" s="98"/>
      <c r="B87" s="129"/>
      <c r="C87" s="99"/>
      <c r="D87" s="99"/>
      <c r="E87" s="99"/>
      <c r="F87" s="100"/>
    </row>
    <row r="88" spans="1:6" ht="17.25" x14ac:dyDescent="0.3">
      <c r="A88" s="105" t="s">
        <v>38</v>
      </c>
      <c r="B88" s="130" t="s">
        <v>51</v>
      </c>
      <c r="C88" s="107"/>
      <c r="D88" s="107"/>
      <c r="E88" s="107"/>
      <c r="F88" s="108"/>
    </row>
    <row r="89" spans="1:6" x14ac:dyDescent="0.25">
      <c r="A89" s="98"/>
      <c r="B89" s="129"/>
      <c r="C89" s="99"/>
      <c r="D89" s="99"/>
      <c r="E89" s="99"/>
      <c r="F89" s="100"/>
    </row>
    <row r="90" spans="1:6" x14ac:dyDescent="0.25">
      <c r="A90" s="32" t="s">
        <v>39</v>
      </c>
      <c r="B90" s="34" t="s">
        <v>112</v>
      </c>
      <c r="C90" s="48"/>
      <c r="D90" s="136"/>
      <c r="E90" s="63"/>
      <c r="F90" s="35"/>
    </row>
    <row r="91" spans="1:6" ht="105" x14ac:dyDescent="0.25">
      <c r="A91" s="42"/>
      <c r="B91" s="23" t="s">
        <v>113</v>
      </c>
      <c r="C91" s="49"/>
      <c r="D91" s="137"/>
      <c r="E91" s="64"/>
      <c r="F91" s="36" t="str">
        <f t="shared" ref="F91:F93" si="0">IF(E91=0,"",PRODUCT(D91:E91))</f>
        <v/>
      </c>
    </row>
    <row r="92" spans="1:6" x14ac:dyDescent="0.25">
      <c r="A92" s="42"/>
      <c r="B92" s="23"/>
      <c r="C92" s="49"/>
      <c r="D92" s="137"/>
      <c r="E92" s="64"/>
      <c r="F92" s="36" t="str">
        <f t="shared" si="0"/>
        <v/>
      </c>
    </row>
    <row r="93" spans="1:6" x14ac:dyDescent="0.25">
      <c r="A93" s="42"/>
      <c r="B93" s="23" t="s">
        <v>114</v>
      </c>
      <c r="C93" s="49" t="s">
        <v>54</v>
      </c>
      <c r="D93" s="137">
        <v>25</v>
      </c>
      <c r="E93" s="64">
        <v>0</v>
      </c>
      <c r="F93" s="36" t="str">
        <f t="shared" si="0"/>
        <v/>
      </c>
    </row>
    <row r="94" spans="1:6" x14ac:dyDescent="0.25">
      <c r="A94" s="32" t="s">
        <v>40</v>
      </c>
      <c r="B94" s="34" t="s">
        <v>115</v>
      </c>
      <c r="C94" s="48"/>
      <c r="D94" s="136"/>
      <c r="E94" s="63"/>
      <c r="F94" s="35"/>
    </row>
    <row r="95" spans="1:6" ht="75" x14ac:dyDescent="0.25">
      <c r="A95" s="42"/>
      <c r="B95" s="23" t="s">
        <v>116</v>
      </c>
      <c r="C95" s="49"/>
      <c r="D95" s="137"/>
      <c r="E95" s="64"/>
      <c r="F95" s="36" t="str">
        <f t="shared" ref="F95:F97" si="1">IF(E95=0,"",PRODUCT(D95:E95))</f>
        <v/>
      </c>
    </row>
    <row r="96" spans="1:6" x14ac:dyDescent="0.25">
      <c r="A96" s="42"/>
      <c r="B96" s="23"/>
      <c r="C96" s="49"/>
      <c r="D96" s="137"/>
      <c r="E96" s="64"/>
      <c r="F96" s="36" t="str">
        <f t="shared" si="1"/>
        <v/>
      </c>
    </row>
    <row r="97" spans="1:6" x14ac:dyDescent="0.25">
      <c r="A97" s="42"/>
      <c r="B97" s="23" t="s">
        <v>53</v>
      </c>
      <c r="C97" s="49" t="s">
        <v>54</v>
      </c>
      <c r="D97" s="137">
        <v>15</v>
      </c>
      <c r="E97" s="64">
        <v>0</v>
      </c>
      <c r="F97" s="36" t="str">
        <f t="shared" si="1"/>
        <v/>
      </c>
    </row>
    <row r="98" spans="1:6" x14ac:dyDescent="0.25">
      <c r="A98" s="33"/>
      <c r="B98" s="37"/>
      <c r="C98" s="50"/>
      <c r="D98" s="138"/>
      <c r="E98" s="65"/>
      <c r="F98" s="39"/>
    </row>
    <row r="99" spans="1:6" x14ac:dyDescent="0.25">
      <c r="A99" s="33"/>
      <c r="B99" s="37"/>
      <c r="C99" s="50"/>
      <c r="D99" s="138"/>
      <c r="E99" s="65"/>
      <c r="F99" s="39"/>
    </row>
    <row r="100" spans="1:6" x14ac:dyDescent="0.25">
      <c r="A100" s="42" t="s">
        <v>42</v>
      </c>
      <c r="B100" s="52" t="s">
        <v>55</v>
      </c>
      <c r="C100" s="139"/>
      <c r="D100" s="137"/>
      <c r="E100" s="66"/>
      <c r="F100" s="36"/>
    </row>
    <row r="101" spans="1:6" ht="65.25" customHeight="1" x14ac:dyDescent="0.25">
      <c r="A101" s="42"/>
      <c r="B101" s="23" t="s">
        <v>117</v>
      </c>
      <c r="C101" s="139"/>
      <c r="D101" s="137"/>
      <c r="E101" s="66"/>
      <c r="F101" s="36" t="str">
        <f t="shared" ref="F101:F105" si="2">IF(E101=0,"",PRODUCT(D101:E101))</f>
        <v/>
      </c>
    </row>
    <row r="102" spans="1:6" x14ac:dyDescent="0.25">
      <c r="A102" s="42"/>
      <c r="B102" s="23"/>
      <c r="C102" s="139"/>
      <c r="D102" s="137"/>
      <c r="E102" s="66"/>
      <c r="F102" s="36"/>
    </row>
    <row r="103" spans="1:6" ht="17.25" x14ac:dyDescent="0.25">
      <c r="A103" s="33" t="s">
        <v>127</v>
      </c>
      <c r="B103" s="37" t="s">
        <v>56</v>
      </c>
      <c r="C103" s="50" t="s">
        <v>54</v>
      </c>
      <c r="D103" s="138">
        <v>50</v>
      </c>
      <c r="E103" s="65">
        <v>0</v>
      </c>
      <c r="F103" s="39" t="str">
        <f t="shared" si="2"/>
        <v/>
      </c>
    </row>
    <row r="104" spans="1:6" ht="17.25" x14ac:dyDescent="0.25">
      <c r="A104" s="33" t="s">
        <v>128</v>
      </c>
      <c r="B104" s="37" t="s">
        <v>57</v>
      </c>
      <c r="C104" s="50" t="s">
        <v>54</v>
      </c>
      <c r="D104" s="138">
        <v>55</v>
      </c>
      <c r="E104" s="65">
        <v>0</v>
      </c>
      <c r="F104" s="39" t="str">
        <f t="shared" si="2"/>
        <v/>
      </c>
    </row>
    <row r="105" spans="1:6" ht="17.25" x14ac:dyDescent="0.25">
      <c r="A105" s="33" t="s">
        <v>129</v>
      </c>
      <c r="B105" s="37" t="s">
        <v>118</v>
      </c>
      <c r="C105" s="50" t="s">
        <v>54</v>
      </c>
      <c r="D105" s="138">
        <v>10</v>
      </c>
      <c r="E105" s="65">
        <v>0</v>
      </c>
      <c r="F105" s="39" t="str">
        <f t="shared" si="2"/>
        <v/>
      </c>
    </row>
    <row r="106" spans="1:6" x14ac:dyDescent="0.25">
      <c r="A106" s="42"/>
      <c r="B106" s="23"/>
      <c r="C106" s="49"/>
      <c r="D106" s="137"/>
      <c r="E106" s="64"/>
      <c r="F106" s="36"/>
    </row>
    <row r="107" spans="1:6" x14ac:dyDescent="0.25">
      <c r="A107" s="32" t="s">
        <v>43</v>
      </c>
      <c r="B107" s="54" t="s">
        <v>58</v>
      </c>
      <c r="C107" s="140"/>
      <c r="D107" s="136"/>
      <c r="E107" s="67"/>
      <c r="F107" s="35"/>
    </row>
    <row r="108" spans="1:6" ht="90" x14ac:dyDescent="0.25">
      <c r="A108" s="42"/>
      <c r="B108" s="23" t="s">
        <v>59</v>
      </c>
      <c r="C108" s="139"/>
      <c r="D108" s="137"/>
      <c r="E108" s="66"/>
      <c r="F108" s="55" t="str">
        <f t="shared" ref="F108:F112" si="3">IF(E108=0,"",PRODUCT(D108:E108))</f>
        <v/>
      </c>
    </row>
    <row r="109" spans="1:6" x14ac:dyDescent="0.25">
      <c r="A109" s="42"/>
      <c r="B109" s="23"/>
      <c r="C109" s="139"/>
      <c r="D109" s="137"/>
      <c r="E109" s="66"/>
      <c r="F109" s="55" t="str">
        <f t="shared" si="3"/>
        <v/>
      </c>
    </row>
    <row r="110" spans="1:6" x14ac:dyDescent="0.25">
      <c r="A110" s="33" t="s">
        <v>130</v>
      </c>
      <c r="B110" s="56" t="s">
        <v>119</v>
      </c>
      <c r="C110" s="50" t="s">
        <v>52</v>
      </c>
      <c r="D110" s="138">
        <v>1</v>
      </c>
      <c r="E110" s="65">
        <v>0</v>
      </c>
      <c r="F110" s="57" t="str">
        <f t="shared" si="3"/>
        <v/>
      </c>
    </row>
    <row r="111" spans="1:6" ht="45" x14ac:dyDescent="0.25">
      <c r="A111" s="33" t="s">
        <v>131</v>
      </c>
      <c r="B111" s="38" t="s">
        <v>120</v>
      </c>
      <c r="C111" s="50" t="s">
        <v>52</v>
      </c>
      <c r="D111" s="138">
        <v>12</v>
      </c>
      <c r="E111" s="65">
        <v>0</v>
      </c>
      <c r="F111" s="57" t="str">
        <f t="shared" si="3"/>
        <v/>
      </c>
    </row>
    <row r="112" spans="1:6" ht="30" x14ac:dyDescent="0.25">
      <c r="A112" s="33" t="s">
        <v>132</v>
      </c>
      <c r="B112" s="38" t="s">
        <v>121</v>
      </c>
      <c r="C112" s="50" t="s">
        <v>52</v>
      </c>
      <c r="D112" s="138">
        <v>12</v>
      </c>
      <c r="E112" s="65">
        <v>0</v>
      </c>
      <c r="F112" s="57" t="str">
        <f t="shared" si="3"/>
        <v/>
      </c>
    </row>
    <row r="113" spans="1:6" x14ac:dyDescent="0.25">
      <c r="A113" s="42"/>
      <c r="B113" s="53"/>
      <c r="C113" s="139"/>
      <c r="D113" s="137"/>
      <c r="E113" s="66"/>
      <c r="F113" s="55"/>
    </row>
    <row r="114" spans="1:6" x14ac:dyDescent="0.25">
      <c r="A114" s="32" t="s">
        <v>48</v>
      </c>
      <c r="B114" s="54" t="s">
        <v>60</v>
      </c>
      <c r="C114" s="140"/>
      <c r="D114" s="136"/>
      <c r="E114" s="67"/>
      <c r="F114" s="58"/>
    </row>
    <row r="115" spans="1:6" ht="60" x14ac:dyDescent="0.25">
      <c r="A115" s="42"/>
      <c r="B115" s="23" t="s">
        <v>61</v>
      </c>
      <c r="C115" s="139"/>
      <c r="D115" s="137"/>
      <c r="E115" s="66"/>
      <c r="F115" s="59" t="str">
        <f t="shared" ref="F115:F117" si="4">IF(E115=0,"",PRODUCT(D115:E115))</f>
        <v/>
      </c>
    </row>
    <row r="116" spans="1:6" x14ac:dyDescent="0.25">
      <c r="A116" s="42"/>
      <c r="B116" s="23"/>
      <c r="C116" s="139"/>
      <c r="D116" s="137"/>
      <c r="E116" s="66"/>
      <c r="F116" s="59" t="str">
        <f t="shared" si="4"/>
        <v/>
      </c>
    </row>
    <row r="117" spans="1:6" ht="360" x14ac:dyDescent="0.25">
      <c r="A117" s="42"/>
      <c r="B117" s="60" t="s">
        <v>133</v>
      </c>
      <c r="C117" s="139" t="s">
        <v>52</v>
      </c>
      <c r="D117" s="137">
        <v>4</v>
      </c>
      <c r="E117" s="66">
        <v>0</v>
      </c>
      <c r="F117" s="59" t="str">
        <f t="shared" si="4"/>
        <v/>
      </c>
    </row>
    <row r="118" spans="1:6" x14ac:dyDescent="0.25">
      <c r="A118" s="33"/>
      <c r="B118" s="37"/>
      <c r="C118" s="50" t="s">
        <v>71</v>
      </c>
      <c r="D118" s="138"/>
      <c r="E118" s="65"/>
      <c r="F118" s="39"/>
    </row>
    <row r="119" spans="1:6" x14ac:dyDescent="0.25">
      <c r="A119" s="32" t="s">
        <v>49</v>
      </c>
      <c r="B119" s="54" t="s">
        <v>122</v>
      </c>
      <c r="C119" s="140"/>
      <c r="D119" s="136"/>
      <c r="E119" s="67"/>
      <c r="F119" s="35"/>
    </row>
    <row r="120" spans="1:6" ht="75" x14ac:dyDescent="0.25">
      <c r="A120" s="32"/>
      <c r="B120" s="28" t="s">
        <v>123</v>
      </c>
      <c r="C120" s="141" t="s">
        <v>44</v>
      </c>
      <c r="D120" s="142">
        <v>1</v>
      </c>
      <c r="E120" s="143">
        <v>0</v>
      </c>
      <c r="F120" s="57" t="str">
        <f t="shared" ref="F120:F123" si="5">IF(E120=0,"",PRODUCT(D120:E120))</f>
        <v/>
      </c>
    </row>
    <row r="121" spans="1:6" x14ac:dyDescent="0.25">
      <c r="A121" s="32"/>
      <c r="B121" s="28" t="s">
        <v>124</v>
      </c>
      <c r="C121" s="141"/>
      <c r="D121" s="142"/>
      <c r="E121" s="143"/>
      <c r="F121" s="57" t="str">
        <f t="shared" si="5"/>
        <v/>
      </c>
    </row>
    <row r="122" spans="1:6" x14ac:dyDescent="0.25">
      <c r="A122" s="32"/>
      <c r="B122" s="28" t="s">
        <v>125</v>
      </c>
      <c r="C122" s="141"/>
      <c r="D122" s="142"/>
      <c r="E122" s="143"/>
      <c r="F122" s="57" t="str">
        <f t="shared" si="5"/>
        <v/>
      </c>
    </row>
    <row r="123" spans="1:6" x14ac:dyDescent="0.25">
      <c r="A123" s="33"/>
      <c r="B123" s="28" t="s">
        <v>126</v>
      </c>
      <c r="C123" s="141"/>
      <c r="D123" s="142"/>
      <c r="E123" s="143"/>
      <c r="F123" s="57" t="str">
        <f t="shared" si="5"/>
        <v/>
      </c>
    </row>
    <row r="124" spans="1:6" x14ac:dyDescent="0.25">
      <c r="A124" s="33"/>
      <c r="B124" s="37"/>
      <c r="C124" s="50" t="s">
        <v>71</v>
      </c>
      <c r="D124" s="138"/>
      <c r="E124" s="65"/>
      <c r="F124" s="39"/>
    </row>
    <row r="125" spans="1:6" x14ac:dyDescent="0.25">
      <c r="A125" s="32" t="s">
        <v>50</v>
      </c>
      <c r="B125" s="54" t="s">
        <v>62</v>
      </c>
      <c r="C125" s="140"/>
      <c r="D125" s="136"/>
      <c r="E125" s="67"/>
      <c r="F125" s="35"/>
    </row>
    <row r="126" spans="1:6" ht="90" x14ac:dyDescent="0.25">
      <c r="A126" s="32"/>
      <c r="B126" s="28" t="s">
        <v>63</v>
      </c>
      <c r="C126" s="141" t="s">
        <v>44</v>
      </c>
      <c r="D126" s="142">
        <v>1</v>
      </c>
      <c r="E126" s="143">
        <v>0</v>
      </c>
      <c r="F126" s="57" t="str">
        <f t="shared" ref="F126:F132" si="6">IF(E126=0,"",PRODUCT(D126:E126))</f>
        <v/>
      </c>
    </row>
    <row r="127" spans="1:6" x14ac:dyDescent="0.25">
      <c r="A127" s="32"/>
      <c r="B127" s="28"/>
      <c r="C127" s="141"/>
      <c r="D127" s="142"/>
      <c r="E127" s="143"/>
      <c r="F127" s="57" t="str">
        <f t="shared" si="6"/>
        <v/>
      </c>
    </row>
    <row r="128" spans="1:6" ht="30" x14ac:dyDescent="0.25">
      <c r="A128" s="32"/>
      <c r="B128" s="148" t="s">
        <v>64</v>
      </c>
      <c r="C128" s="149"/>
      <c r="D128" s="150"/>
      <c r="E128" s="68"/>
      <c r="F128" s="61" t="str">
        <f t="shared" si="6"/>
        <v/>
      </c>
    </row>
    <row r="129" spans="1:7" ht="30" x14ac:dyDescent="0.25">
      <c r="A129" s="42"/>
      <c r="B129" s="15" t="s">
        <v>65</v>
      </c>
      <c r="C129" s="151"/>
      <c r="D129" s="152"/>
      <c r="E129" s="69"/>
      <c r="F129" s="55" t="str">
        <f t="shared" si="6"/>
        <v/>
      </c>
    </row>
    <row r="130" spans="1:7" ht="30" x14ac:dyDescent="0.25">
      <c r="A130" s="42"/>
      <c r="B130" s="15" t="s">
        <v>66</v>
      </c>
      <c r="C130" s="151"/>
      <c r="D130" s="152"/>
      <c r="E130" s="69"/>
      <c r="F130" s="55" t="str">
        <f t="shared" si="6"/>
        <v/>
      </c>
    </row>
    <row r="131" spans="1:7" ht="30" x14ac:dyDescent="0.25">
      <c r="A131" s="42"/>
      <c r="B131" s="15" t="s">
        <v>67</v>
      </c>
      <c r="C131" s="151"/>
      <c r="D131" s="152"/>
      <c r="E131" s="69"/>
      <c r="F131" s="55" t="str">
        <f t="shared" si="6"/>
        <v/>
      </c>
    </row>
    <row r="132" spans="1:7" ht="30" x14ac:dyDescent="0.25">
      <c r="A132" s="44"/>
      <c r="B132" s="30" t="s">
        <v>68</v>
      </c>
      <c r="C132" s="153"/>
      <c r="D132" s="154"/>
      <c r="E132" s="155"/>
      <c r="F132" s="156" t="str">
        <f t="shared" si="6"/>
        <v/>
      </c>
    </row>
    <row r="133" spans="1:7" x14ac:dyDescent="0.25">
      <c r="A133" s="70"/>
      <c r="B133" s="93"/>
      <c r="C133" s="72"/>
      <c r="D133" s="72"/>
      <c r="E133" s="72"/>
      <c r="F133" s="73"/>
    </row>
    <row r="134" spans="1:7" x14ac:dyDescent="0.25">
      <c r="A134" s="229"/>
      <c r="B134" s="230" t="s">
        <v>69</v>
      </c>
      <c r="C134" s="229"/>
      <c r="D134" s="229"/>
      <c r="E134" s="229"/>
      <c r="F134" s="231">
        <f>SUM(F88:F132)</f>
        <v>0</v>
      </c>
    </row>
    <row r="135" spans="1:7" x14ac:dyDescent="0.25">
      <c r="A135" s="70"/>
      <c r="B135" s="93"/>
      <c r="C135" s="72"/>
      <c r="D135" s="72"/>
      <c r="E135" s="72"/>
      <c r="F135" s="73"/>
    </row>
    <row r="136" spans="1:7" ht="34.5" x14ac:dyDescent="0.3">
      <c r="A136" s="243" t="s">
        <v>6</v>
      </c>
      <c r="B136" s="144" t="s">
        <v>190</v>
      </c>
      <c r="C136" s="263"/>
      <c r="D136" s="263"/>
      <c r="E136" s="263"/>
      <c r="F136" s="29">
        <f>F26+F34+F50+F66+F74+F86+F134</f>
        <v>0</v>
      </c>
    </row>
    <row r="137" spans="1:7" x14ac:dyDescent="0.25">
      <c r="A137" s="145"/>
      <c r="B137" s="128"/>
      <c r="C137" s="146"/>
      <c r="D137" s="147"/>
      <c r="E137" s="146"/>
      <c r="F137" s="128"/>
    </row>
    <row r="138" spans="1:7" ht="17.25" x14ac:dyDescent="0.3">
      <c r="A138" s="220" t="s">
        <v>171</v>
      </c>
      <c r="B138" s="221" t="s">
        <v>189</v>
      </c>
      <c r="C138" s="222"/>
      <c r="D138" s="223"/>
      <c r="E138" s="222"/>
      <c r="F138" s="223"/>
      <c r="G138"/>
    </row>
    <row r="139" spans="1:7" x14ac:dyDescent="0.25">
      <c r="A139" s="167"/>
      <c r="B139" s="111"/>
      <c r="C139" s="168"/>
      <c r="D139" s="111"/>
      <c r="E139" s="168"/>
      <c r="F139" s="111"/>
      <c r="G139"/>
    </row>
    <row r="140" spans="1:7" x14ac:dyDescent="0.25">
      <c r="A140" s="169" t="s">
        <v>172</v>
      </c>
      <c r="B140" s="106" t="s">
        <v>140</v>
      </c>
      <c r="C140" s="165"/>
      <c r="D140" s="166"/>
      <c r="E140" s="165"/>
      <c r="F140" s="166"/>
      <c r="G140"/>
    </row>
    <row r="141" spans="1:7" ht="11.25" customHeight="1" x14ac:dyDescent="0.25">
      <c r="A141" s="170"/>
      <c r="B141" s="80"/>
      <c r="C141" s="33"/>
      <c r="D141" s="171"/>
      <c r="E141" s="33"/>
      <c r="F141" s="171"/>
      <c r="G141"/>
    </row>
    <row r="142" spans="1:7" x14ac:dyDescent="0.25">
      <c r="A142" s="172" t="s">
        <v>173</v>
      </c>
      <c r="B142" s="132" t="s">
        <v>141</v>
      </c>
      <c r="C142" s="32" t="s">
        <v>44</v>
      </c>
      <c r="D142" s="32">
        <v>1</v>
      </c>
      <c r="E142" s="12">
        <v>0</v>
      </c>
      <c r="F142" s="13">
        <f>D142*E142</f>
        <v>0</v>
      </c>
      <c r="G142"/>
    </row>
    <row r="143" spans="1:7" ht="60" x14ac:dyDescent="0.25">
      <c r="A143" s="173"/>
      <c r="B143" s="174" t="s">
        <v>142</v>
      </c>
      <c r="C143" s="42"/>
      <c r="D143" s="7"/>
      <c r="E143" s="42"/>
      <c r="F143" s="7"/>
      <c r="G143"/>
    </row>
    <row r="144" spans="1:7" x14ac:dyDescent="0.25">
      <c r="A144" s="175"/>
      <c r="B144" s="176" t="s">
        <v>143</v>
      </c>
      <c r="C144" s="44"/>
      <c r="D144" s="11"/>
      <c r="E144" s="44"/>
      <c r="F144" s="11"/>
      <c r="G144"/>
    </row>
    <row r="145" spans="1:7" ht="12" customHeight="1" x14ac:dyDescent="0.25">
      <c r="A145" s="172"/>
      <c r="B145" s="177"/>
      <c r="C145" s="32"/>
      <c r="D145" s="178"/>
      <c r="E145" s="32"/>
      <c r="F145" s="178"/>
      <c r="G145"/>
    </row>
    <row r="146" spans="1:7" ht="30" x14ac:dyDescent="0.25">
      <c r="A146" s="172" t="s">
        <v>174</v>
      </c>
      <c r="B146" s="179" t="s">
        <v>144</v>
      </c>
      <c r="C146" s="32" t="s">
        <v>145</v>
      </c>
      <c r="D146" s="12">
        <f>2*40.4*(0.96+0.15*1.12)+5</f>
        <v>96.142399999999995</v>
      </c>
      <c r="E146" s="12">
        <v>0</v>
      </c>
      <c r="F146" s="13">
        <f>D146*E146</f>
        <v>0</v>
      </c>
      <c r="G146"/>
    </row>
    <row r="147" spans="1:7" ht="135" x14ac:dyDescent="0.25">
      <c r="A147" s="173"/>
      <c r="B147" s="15" t="s">
        <v>146</v>
      </c>
      <c r="C147" s="42"/>
      <c r="D147" s="7"/>
      <c r="E147" s="42"/>
      <c r="F147" s="7"/>
      <c r="G147"/>
    </row>
    <row r="148" spans="1:7" x14ac:dyDescent="0.25">
      <c r="A148" s="175"/>
      <c r="B148" s="11" t="s">
        <v>147</v>
      </c>
      <c r="C148" s="44"/>
      <c r="D148" s="11"/>
      <c r="E148" s="44"/>
      <c r="F148" s="11"/>
      <c r="G148"/>
    </row>
    <row r="149" spans="1:7" ht="10.5" customHeight="1" x14ac:dyDescent="0.25">
      <c r="A149" s="173"/>
      <c r="B149" s="92"/>
      <c r="C149" s="42"/>
      <c r="D149" s="7"/>
      <c r="E149" s="42"/>
      <c r="F149" s="7"/>
      <c r="G149"/>
    </row>
    <row r="150" spans="1:7" x14ac:dyDescent="0.25">
      <c r="A150" s="172" t="s">
        <v>175</v>
      </c>
      <c r="B150" s="180" t="s">
        <v>148</v>
      </c>
      <c r="C150" s="32" t="s">
        <v>25</v>
      </c>
      <c r="D150" s="12">
        <f>2*((0.8+1.3)*12+(0.8+1.9)*7+(0.8+0.85)*4+1.55+1.25+1.6+1.3+0.8+0.6+9.7*2+2.8*2+1)</f>
        <v>167.6</v>
      </c>
      <c r="E150" s="12">
        <v>0</v>
      </c>
      <c r="F150" s="13">
        <f>D150*E150</f>
        <v>0</v>
      </c>
      <c r="G150"/>
    </row>
    <row r="151" spans="1:7" ht="135" x14ac:dyDescent="0.25">
      <c r="A151" s="173"/>
      <c r="B151" s="15" t="s">
        <v>149</v>
      </c>
      <c r="C151" s="42"/>
      <c r="D151" s="7"/>
      <c r="E151" s="42"/>
      <c r="F151" s="7"/>
      <c r="G151"/>
    </row>
    <row r="152" spans="1:7" x14ac:dyDescent="0.25">
      <c r="A152" s="175"/>
      <c r="B152" s="11" t="s">
        <v>150</v>
      </c>
      <c r="C152" s="44"/>
      <c r="D152" s="11"/>
      <c r="E152" s="44"/>
      <c r="F152" s="11"/>
      <c r="G152"/>
    </row>
    <row r="153" spans="1:7" ht="11.25" customHeight="1" x14ac:dyDescent="0.25">
      <c r="A153" s="175"/>
      <c r="B153" s="11"/>
      <c r="C153" s="44"/>
      <c r="D153" s="11"/>
      <c r="E153" s="44"/>
      <c r="F153" s="11"/>
      <c r="G153"/>
    </row>
    <row r="154" spans="1:7" x14ac:dyDescent="0.25">
      <c r="A154" s="172" t="s">
        <v>176</v>
      </c>
      <c r="B154" s="180" t="s">
        <v>151</v>
      </c>
      <c r="C154" s="32" t="s">
        <v>44</v>
      </c>
      <c r="D154" s="12">
        <v>1</v>
      </c>
      <c r="E154" s="12">
        <v>0</v>
      </c>
      <c r="F154" s="13">
        <f>D154*E154</f>
        <v>0</v>
      </c>
      <c r="G154"/>
    </row>
    <row r="155" spans="1:7" ht="75" x14ac:dyDescent="0.25">
      <c r="A155" s="173"/>
      <c r="B155" s="181" t="s">
        <v>152</v>
      </c>
      <c r="C155" s="42"/>
      <c r="D155" s="7"/>
      <c r="E155" s="42"/>
      <c r="F155" s="7"/>
      <c r="G155"/>
    </row>
    <row r="156" spans="1:7" ht="30" x14ac:dyDescent="0.25">
      <c r="A156" s="175"/>
      <c r="B156" s="182" t="s">
        <v>153</v>
      </c>
      <c r="C156" s="44"/>
      <c r="D156" s="11"/>
      <c r="E156" s="44"/>
      <c r="F156" s="11"/>
      <c r="G156"/>
    </row>
    <row r="157" spans="1:7" ht="11.25" customHeight="1" x14ac:dyDescent="0.25">
      <c r="A157" s="170"/>
      <c r="B157" s="80"/>
      <c r="C157" s="33"/>
      <c r="D157" s="183"/>
      <c r="E157" s="183"/>
      <c r="F157" s="184"/>
      <c r="G157"/>
    </row>
    <row r="158" spans="1:7" x14ac:dyDescent="0.25">
      <c r="A158" s="224"/>
      <c r="B158" s="225" t="s">
        <v>154</v>
      </c>
      <c r="C158" s="226"/>
      <c r="D158" s="227"/>
      <c r="E158" s="226"/>
      <c r="F158" s="228">
        <f>SUM(F141:F157)</f>
        <v>0</v>
      </c>
      <c r="G158"/>
    </row>
    <row r="159" spans="1:7" x14ac:dyDescent="0.25">
      <c r="A159" s="186"/>
      <c r="B159" s="84"/>
      <c r="C159" s="187"/>
      <c r="D159" s="188"/>
      <c r="E159" s="187"/>
      <c r="F159" s="189"/>
      <c r="G159"/>
    </row>
    <row r="160" spans="1:7" x14ac:dyDescent="0.25">
      <c r="A160" s="190" t="s">
        <v>177</v>
      </c>
      <c r="B160" s="106" t="s">
        <v>155</v>
      </c>
      <c r="C160" s="43"/>
      <c r="D160" s="8"/>
      <c r="E160" s="43"/>
      <c r="F160" s="16"/>
      <c r="G160"/>
    </row>
    <row r="161" spans="1:7" x14ac:dyDescent="0.25">
      <c r="A161" s="191"/>
      <c r="B161" s="192"/>
      <c r="C161" s="193"/>
      <c r="D161" s="194"/>
      <c r="E161" s="193"/>
      <c r="F161" s="195"/>
      <c r="G161"/>
    </row>
    <row r="162" spans="1:7" x14ac:dyDescent="0.25">
      <c r="A162" s="196" t="s">
        <v>178</v>
      </c>
      <c r="B162" s="132" t="s">
        <v>156</v>
      </c>
      <c r="C162" s="197" t="s">
        <v>25</v>
      </c>
      <c r="D162" s="96">
        <f>2*((0.8+1.3)*12+(0.8+1.9)*7+(0.8+0.85)*4+1.55+1.25+1.6+1.3+0.8+0.6+9.7*2+2.8*2+1)</f>
        <v>167.6</v>
      </c>
      <c r="E162" s="96">
        <v>0</v>
      </c>
      <c r="F162" s="97">
        <f>D162*E162</f>
        <v>0</v>
      </c>
      <c r="G162"/>
    </row>
    <row r="163" spans="1:7" ht="123" customHeight="1" x14ac:dyDescent="0.25">
      <c r="A163" s="198"/>
      <c r="B163" s="199" t="s">
        <v>157</v>
      </c>
      <c r="C163" s="200"/>
      <c r="D163" s="201"/>
      <c r="E163" s="202"/>
      <c r="F163" s="122"/>
      <c r="G163"/>
    </row>
    <row r="164" spans="1:7" ht="14.25" customHeight="1" x14ac:dyDescent="0.25">
      <c r="A164" s="203"/>
      <c r="B164" s="104" t="s">
        <v>150</v>
      </c>
      <c r="C164" s="204"/>
      <c r="D164" s="176"/>
      <c r="E164" s="204"/>
      <c r="F164" s="126"/>
      <c r="G164"/>
    </row>
    <row r="165" spans="1:7" ht="14.25" customHeight="1" x14ac:dyDescent="0.25">
      <c r="A165" s="205"/>
      <c r="B165" s="111"/>
      <c r="C165" s="202"/>
      <c r="D165" s="201"/>
      <c r="E165" s="202"/>
      <c r="F165" s="122"/>
      <c r="G165"/>
    </row>
    <row r="166" spans="1:7" ht="14.25" customHeight="1" x14ac:dyDescent="0.25">
      <c r="A166" s="196" t="s">
        <v>179</v>
      </c>
      <c r="B166" s="34" t="s">
        <v>158</v>
      </c>
      <c r="C166" s="32" t="s">
        <v>145</v>
      </c>
      <c r="D166" s="12">
        <f>2*40.4*(0.96+0.15*1.12)+5</f>
        <v>96.142399999999995</v>
      </c>
      <c r="E166" s="12">
        <v>0</v>
      </c>
      <c r="F166" s="13">
        <f>D166*E166</f>
        <v>0</v>
      </c>
      <c r="G166"/>
    </row>
    <row r="167" spans="1:7" ht="285" x14ac:dyDescent="0.25">
      <c r="A167" s="205"/>
      <c r="B167" s="206" t="s">
        <v>159</v>
      </c>
      <c r="C167" s="202"/>
      <c r="D167" s="201"/>
      <c r="E167" s="202"/>
      <c r="F167" s="122"/>
      <c r="G167"/>
    </row>
    <row r="168" spans="1:7" ht="135" x14ac:dyDescent="0.25">
      <c r="A168" s="205"/>
      <c r="B168" s="129" t="s">
        <v>160</v>
      </c>
      <c r="C168" s="202"/>
      <c r="D168" s="201"/>
      <c r="E168" s="202"/>
      <c r="F168" s="122"/>
      <c r="G168"/>
    </row>
    <row r="169" spans="1:7" ht="14.25" customHeight="1" x14ac:dyDescent="0.25">
      <c r="A169" s="203"/>
      <c r="B169" s="11" t="s">
        <v>161</v>
      </c>
      <c r="C169" s="204"/>
      <c r="D169" s="176"/>
      <c r="E169" s="204"/>
      <c r="F169" s="126"/>
      <c r="G169"/>
    </row>
    <row r="170" spans="1:7" x14ac:dyDescent="0.25">
      <c r="A170" s="205"/>
      <c r="B170" s="201"/>
      <c r="C170" s="202"/>
      <c r="D170" s="201"/>
      <c r="E170" s="202"/>
      <c r="F170" s="122"/>
      <c r="G170"/>
    </row>
    <row r="171" spans="1:7" x14ac:dyDescent="0.25">
      <c r="A171" s="239"/>
      <c r="B171" s="233" t="s">
        <v>162</v>
      </c>
      <c r="C171" s="240"/>
      <c r="D171" s="241"/>
      <c r="E171" s="240"/>
      <c r="F171" s="235">
        <f>SUM(F161:F170)</f>
        <v>0</v>
      </c>
      <c r="G171"/>
    </row>
    <row r="172" spans="1:7" x14ac:dyDescent="0.25">
      <c r="A172" s="186"/>
      <c r="B172" s="89"/>
      <c r="C172" s="187"/>
      <c r="D172" s="188"/>
      <c r="E172" s="187"/>
      <c r="F172" s="189"/>
      <c r="G172"/>
    </row>
    <row r="173" spans="1:7" x14ac:dyDescent="0.25">
      <c r="A173" s="190" t="s">
        <v>180</v>
      </c>
      <c r="B173" s="106" t="s">
        <v>163</v>
      </c>
      <c r="C173" s="43"/>
      <c r="D173" s="8"/>
      <c r="E173" s="43"/>
      <c r="F173" s="8"/>
      <c r="G173"/>
    </row>
    <row r="174" spans="1:7" x14ac:dyDescent="0.25">
      <c r="A174" s="175"/>
      <c r="B174" s="207"/>
      <c r="C174" s="44"/>
      <c r="D174" s="11"/>
      <c r="E174" s="44"/>
      <c r="F174" s="11"/>
      <c r="G174"/>
    </row>
    <row r="175" spans="1:7" x14ac:dyDescent="0.25">
      <c r="A175" s="208" t="s">
        <v>181</v>
      </c>
      <c r="B175" s="34" t="s">
        <v>164</v>
      </c>
      <c r="C175" s="197" t="s">
        <v>25</v>
      </c>
      <c r="D175" s="96">
        <v>80.599999999999994</v>
      </c>
      <c r="E175" s="96">
        <v>0</v>
      </c>
      <c r="F175" s="97">
        <f>D175*E175</f>
        <v>0</v>
      </c>
      <c r="G175"/>
    </row>
    <row r="176" spans="1:7" ht="124.5" customHeight="1" x14ac:dyDescent="0.25">
      <c r="A176" s="209"/>
      <c r="B176" s="199" t="s">
        <v>165</v>
      </c>
      <c r="C176" s="210"/>
      <c r="D176" s="111"/>
      <c r="E176" s="168"/>
      <c r="F176" s="111"/>
      <c r="G176"/>
    </row>
    <row r="177" spans="1:7" x14ac:dyDescent="0.25">
      <c r="A177" s="211"/>
      <c r="B177" s="104" t="s">
        <v>166</v>
      </c>
      <c r="C177" s="212"/>
      <c r="D177" s="104"/>
      <c r="E177" s="212"/>
      <c r="F177" s="104"/>
      <c r="G177"/>
    </row>
    <row r="178" spans="1:7" x14ac:dyDescent="0.25">
      <c r="A178" s="173"/>
      <c r="B178" s="92"/>
      <c r="C178" s="42"/>
      <c r="D178" s="7"/>
      <c r="E178" s="42"/>
      <c r="F178" s="7"/>
      <c r="G178"/>
    </row>
    <row r="179" spans="1:7" x14ac:dyDescent="0.25">
      <c r="A179" s="185"/>
      <c r="B179" s="106" t="s">
        <v>167</v>
      </c>
      <c r="C179" s="43"/>
      <c r="D179" s="8"/>
      <c r="E179" s="43"/>
      <c r="F179" s="16">
        <f>SUM(F174:F178)</f>
        <v>0</v>
      </c>
      <c r="G179"/>
    </row>
    <row r="180" spans="1:7" x14ac:dyDescent="0.25">
      <c r="A180" s="170"/>
      <c r="B180" s="80"/>
      <c r="C180" s="33"/>
      <c r="D180" s="171"/>
      <c r="E180" s="33"/>
      <c r="F180" s="171"/>
      <c r="G180"/>
    </row>
    <row r="181" spans="1:7" x14ac:dyDescent="0.25">
      <c r="A181" s="190" t="s">
        <v>182</v>
      </c>
      <c r="B181" s="106" t="s">
        <v>20</v>
      </c>
      <c r="C181" s="43"/>
      <c r="D181" s="8"/>
      <c r="E181" s="43"/>
      <c r="F181" s="8"/>
      <c r="G181"/>
    </row>
    <row r="182" spans="1:7" x14ac:dyDescent="0.25">
      <c r="A182" s="173"/>
      <c r="B182" s="92"/>
      <c r="C182" s="42"/>
      <c r="D182" s="7"/>
      <c r="E182" s="42"/>
      <c r="F182" s="7"/>
      <c r="G182"/>
    </row>
    <row r="183" spans="1:7" x14ac:dyDescent="0.25">
      <c r="A183" s="213" t="s">
        <v>17</v>
      </c>
      <c r="B183" s="34" t="s">
        <v>30</v>
      </c>
      <c r="C183" s="96" t="s">
        <v>84</v>
      </c>
      <c r="D183" s="96">
        <f>6+2*2*15</f>
        <v>66</v>
      </c>
      <c r="E183" s="96">
        <v>0</v>
      </c>
      <c r="F183" s="97">
        <f>D183*E183</f>
        <v>0</v>
      </c>
      <c r="G183"/>
    </row>
    <row r="184" spans="1:7" ht="120" x14ac:dyDescent="0.25">
      <c r="A184" s="98"/>
      <c r="B184" s="21" t="s">
        <v>168</v>
      </c>
      <c r="C184" s="99"/>
      <c r="D184" s="99"/>
      <c r="E184" s="99"/>
      <c r="F184" s="100"/>
      <c r="G184"/>
    </row>
    <row r="185" spans="1:7" x14ac:dyDescent="0.25">
      <c r="A185" s="101"/>
      <c r="B185" s="104" t="s">
        <v>78</v>
      </c>
      <c r="C185" s="102"/>
      <c r="D185" s="102"/>
      <c r="E185" s="102"/>
      <c r="F185" s="103"/>
      <c r="G185"/>
    </row>
    <row r="186" spans="1:7" x14ac:dyDescent="0.25">
      <c r="A186" s="98"/>
      <c r="B186" s="111"/>
      <c r="C186" s="99"/>
      <c r="D186" s="99"/>
      <c r="E186" s="99"/>
      <c r="F186" s="100"/>
      <c r="G186"/>
    </row>
    <row r="187" spans="1:7" x14ac:dyDescent="0.25">
      <c r="A187" s="94" t="s">
        <v>183</v>
      </c>
      <c r="B187" s="34" t="s">
        <v>32</v>
      </c>
      <c r="C187" s="96" t="s">
        <v>28</v>
      </c>
      <c r="D187" s="96">
        <v>16</v>
      </c>
      <c r="E187" s="96">
        <v>0</v>
      </c>
      <c r="F187" s="97">
        <f>D187*E187</f>
        <v>0</v>
      </c>
      <c r="G187"/>
    </row>
    <row r="188" spans="1:7" ht="120" x14ac:dyDescent="0.25">
      <c r="A188" s="98"/>
      <c r="B188" s="21" t="s">
        <v>169</v>
      </c>
      <c r="C188" s="99"/>
      <c r="D188" s="99"/>
      <c r="E188" s="99"/>
      <c r="F188" s="100"/>
      <c r="G188"/>
    </row>
    <row r="189" spans="1:7" x14ac:dyDescent="0.25">
      <c r="A189" s="101"/>
      <c r="B189" s="104" t="s">
        <v>79</v>
      </c>
      <c r="C189" s="102"/>
      <c r="D189" s="102"/>
      <c r="E189" s="102"/>
      <c r="F189" s="103"/>
      <c r="G189"/>
    </row>
    <row r="190" spans="1:7" x14ac:dyDescent="0.25">
      <c r="A190" s="98"/>
      <c r="B190" s="111"/>
      <c r="C190" s="99"/>
      <c r="D190" s="99"/>
      <c r="E190" s="99"/>
      <c r="F190" s="100"/>
      <c r="G190"/>
    </row>
    <row r="191" spans="1:7" x14ac:dyDescent="0.25">
      <c r="A191" s="94" t="s">
        <v>184</v>
      </c>
      <c r="B191" s="34" t="s">
        <v>85</v>
      </c>
      <c r="C191" s="96" t="s">
        <v>25</v>
      </c>
      <c r="D191" s="96">
        <f>0.7+2.4+0.7+3.6+1.5+1.2+0.7+1.2+0.7+3.6+0.7+2.4+0.7+3.5+2.4+2.4+1.4+1.4+2.7</f>
        <v>33.899999999999991</v>
      </c>
      <c r="E191" s="96">
        <v>0</v>
      </c>
      <c r="F191" s="97">
        <f>D191*E191</f>
        <v>0</v>
      </c>
      <c r="G191"/>
    </row>
    <row r="192" spans="1:7" ht="120" x14ac:dyDescent="0.25">
      <c r="A192" s="98"/>
      <c r="B192" s="21" t="s">
        <v>170</v>
      </c>
      <c r="C192" s="99"/>
      <c r="D192" s="99"/>
      <c r="E192" s="99"/>
      <c r="F192" s="100"/>
      <c r="G192"/>
    </row>
    <row r="193" spans="1:7" x14ac:dyDescent="0.25">
      <c r="A193" s="101"/>
      <c r="B193" s="104" t="s">
        <v>87</v>
      </c>
      <c r="C193" s="102"/>
      <c r="D193" s="102"/>
      <c r="E193" s="102"/>
      <c r="F193" s="103"/>
      <c r="G193"/>
    </row>
    <row r="194" spans="1:7" x14ac:dyDescent="0.25">
      <c r="A194" s="173"/>
      <c r="B194" s="92"/>
      <c r="C194" s="42"/>
      <c r="D194" s="7"/>
      <c r="E194" s="42"/>
      <c r="F194" s="7"/>
      <c r="G194"/>
    </row>
    <row r="195" spans="1:7" x14ac:dyDescent="0.25">
      <c r="A195" s="185"/>
      <c r="B195" s="106" t="s">
        <v>21</v>
      </c>
      <c r="C195" s="43"/>
      <c r="D195" s="8"/>
      <c r="E195" s="43"/>
      <c r="F195" s="16">
        <f>SUM(F182:F194)</f>
        <v>0</v>
      </c>
      <c r="G195"/>
    </row>
    <row r="196" spans="1:7" x14ac:dyDescent="0.25">
      <c r="A196" s="173"/>
      <c r="B196" s="92"/>
      <c r="C196" s="42"/>
      <c r="D196" s="7"/>
      <c r="E196" s="42"/>
      <c r="F196" s="7"/>
      <c r="G196"/>
    </row>
    <row r="197" spans="1:7" ht="17.25" x14ac:dyDescent="0.3">
      <c r="A197" s="242" t="s">
        <v>171</v>
      </c>
      <c r="B197" s="144" t="s">
        <v>188</v>
      </c>
      <c r="C197" s="267"/>
      <c r="D197" s="267"/>
      <c r="E197" s="267"/>
      <c r="F197" s="214">
        <f>F158+F171+F179+F195</f>
        <v>0</v>
      </c>
      <c r="G197"/>
    </row>
    <row r="198" spans="1:7" ht="17.25" x14ac:dyDescent="0.3">
      <c r="A198" s="256"/>
      <c r="B198" s="257"/>
      <c r="C198" s="258"/>
      <c r="D198" s="258"/>
      <c r="E198" s="258"/>
      <c r="F198" s="259"/>
      <c r="G198"/>
    </row>
    <row r="199" spans="1:7" ht="17.25" x14ac:dyDescent="0.3">
      <c r="A199" s="256"/>
      <c r="B199" s="257"/>
      <c r="C199" s="258"/>
      <c r="D199" s="258"/>
      <c r="E199" s="258"/>
      <c r="F199" s="259"/>
      <c r="G199"/>
    </row>
    <row r="200" spans="1:7" x14ac:dyDescent="0.25">
      <c r="F200" s="18"/>
    </row>
    <row r="201" spans="1:7" ht="17.25" x14ac:dyDescent="0.3">
      <c r="A201" s="252"/>
      <c r="B201" s="248" t="s">
        <v>185</v>
      </c>
      <c r="C201" s="249"/>
      <c r="D201" s="250"/>
      <c r="E201" s="249"/>
      <c r="F201" s="253"/>
    </row>
    <row r="202" spans="1:7" ht="17.25" x14ac:dyDescent="0.3">
      <c r="A202" s="244"/>
      <c r="B202" s="245"/>
      <c r="C202" s="246"/>
      <c r="D202" s="247"/>
      <c r="E202" s="246"/>
      <c r="F202" s="245"/>
    </row>
    <row r="203" spans="1:7" ht="17.25" x14ac:dyDescent="0.3">
      <c r="A203" s="254" t="s">
        <v>6</v>
      </c>
      <c r="B203" s="248" t="s">
        <v>186</v>
      </c>
      <c r="C203" s="249"/>
      <c r="D203" s="250"/>
      <c r="E203" s="255"/>
      <c r="F203" s="253"/>
    </row>
    <row r="204" spans="1:7" ht="17.25" x14ac:dyDescent="0.3">
      <c r="A204" s="254" t="s">
        <v>171</v>
      </c>
      <c r="B204" s="248" t="s">
        <v>187</v>
      </c>
      <c r="C204" s="249"/>
      <c r="D204" s="250"/>
      <c r="E204" s="255"/>
      <c r="F204" s="253"/>
    </row>
    <row r="205" spans="1:7" ht="17.25" x14ac:dyDescent="0.3">
      <c r="A205" s="252"/>
      <c r="B205" s="251" t="s">
        <v>191</v>
      </c>
      <c r="C205" s="249"/>
      <c r="D205" s="250"/>
      <c r="E205" s="255"/>
      <c r="F205" s="253"/>
    </row>
    <row r="206" spans="1:7" ht="17.25" x14ac:dyDescent="0.3">
      <c r="A206" s="244"/>
      <c r="B206" s="245"/>
      <c r="C206" s="246"/>
      <c r="D206" s="247"/>
      <c r="E206" s="246"/>
      <c r="F206" s="245"/>
    </row>
  </sheetData>
  <mergeCells count="3">
    <mergeCell ref="C136:E136"/>
    <mergeCell ref="A5:F5"/>
    <mergeCell ref="C197:E197"/>
  </mergeCells>
  <pageMargins left="0.82677165354330717" right="0.31496062992125984" top="0.55118110236220474" bottom="0.35433070866141736" header="0.31496062992125984" footer="0.31496062992125984"/>
  <pageSetup paperSize="9" scale="93" orientation="portrait" horizontalDpi="300" verticalDpi="300" r:id="rId1"/>
  <headerFooter>
    <oddFooter>&amp;CStranica &amp;P of &amp;N</oddFooter>
  </headerFooter>
  <rowBreaks count="10" manualBreakCount="10">
    <brk id="26" max="5" man="1"/>
    <brk id="50" max="16383" man="1"/>
    <brk id="67" max="16383" man="1"/>
    <brk id="86" max="16383" man="1"/>
    <brk id="112" max="16383" man="1"/>
    <brk id="124" max="16383" man="1"/>
    <brk id="136" max="5" man="1"/>
    <brk id="158" max="5" man="1"/>
    <brk id="171" max="5" man="1"/>
    <brk id="197" max="5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OPĆI UVJETI</vt:lpstr>
      <vt:lpstr>Troškovnik</vt:lpstr>
      <vt:lpstr>'OPĆI UVJETI'!Print_Area</vt:lpstr>
      <vt:lpstr>Troškovnik!Print_Area</vt:lpstr>
      <vt:lpstr>Troškovnik!Print_Titles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Zelimir</dc:creator>
  <cp:lastModifiedBy>4540s</cp:lastModifiedBy>
  <cp:lastPrinted>2020-11-02T08:24:50Z</cp:lastPrinted>
  <dcterms:created xsi:type="dcterms:W3CDTF">2019-09-23T10:32:21Z</dcterms:created>
  <dcterms:modified xsi:type="dcterms:W3CDTF">2020-11-24T07:34:54Z</dcterms:modified>
</cp:coreProperties>
</file>