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520" yWindow="1605" windowWidth="16380" windowHeight="11370" activeTab="1"/>
  </bookViews>
  <sheets>
    <sheet name="osnovni" sheetId="8" r:id="rId1"/>
    <sheet name="mipek 2. natječaj" sheetId="7" r:id="rId2"/>
  </sheets>
  <definedNames>
    <definedName name="_xlnm._FilterDatabase" localSheetId="1" hidden="1">'mipek 2. natječaj'!#REF!</definedName>
    <definedName name="_xlnm._FilterDatabase" localSheetId="0" hidden="1">osnovni!#REF!</definedName>
    <definedName name="_xlnm.Print_Area" localSheetId="1">'mipek 2. natječaj'!$A$1:$F$73</definedName>
    <definedName name="_xlnm.Print_Area" localSheetId="0">osnovni!$A$1:$F$80</definedName>
  </definedNames>
  <calcPr calcId="145621"/>
</workbook>
</file>

<file path=xl/calcChain.xml><?xml version="1.0" encoding="utf-8"?>
<calcChain xmlns="http://schemas.openxmlformats.org/spreadsheetml/2006/main">
  <c r="F59" i="8" l="1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34" i="8"/>
  <c r="F24" i="8"/>
  <c r="F18" i="8"/>
  <c r="F17" i="8"/>
  <c r="F16" i="8"/>
  <c r="F15" i="8"/>
  <c r="F9" i="8"/>
  <c r="F8" i="8"/>
  <c r="F7" i="8"/>
  <c r="F10" i="8" l="1"/>
  <c r="F64" i="8" s="1"/>
  <c r="F19" i="8"/>
  <c r="F65" i="8" s="1"/>
  <c r="F60" i="8"/>
  <c r="F66" i="8" s="1"/>
  <c r="F67" i="8" l="1"/>
</calcChain>
</file>

<file path=xl/sharedStrings.xml><?xml version="1.0" encoding="utf-8"?>
<sst xmlns="http://schemas.openxmlformats.org/spreadsheetml/2006/main" count="252" uniqueCount="101">
  <si>
    <t>kom</t>
  </si>
  <si>
    <t>1.</t>
  </si>
  <si>
    <t>Red. Br.</t>
  </si>
  <si>
    <t>Naziv stavke</t>
  </si>
  <si>
    <t>Jed.mj.</t>
  </si>
  <si>
    <t>Ukupno</t>
  </si>
  <si>
    <t xml:space="preserve"> (potpis ovlaštene osobe)</t>
  </si>
  <si>
    <t xml:space="preserve"> TROŠKOVNIK</t>
  </si>
  <si>
    <t>Ponuditelj:</t>
  </si>
  <si>
    <t>_____________________________</t>
  </si>
  <si>
    <t>PDV :</t>
  </si>
  <si>
    <t>SVEUKUPNO S PDV-om:</t>
  </si>
  <si>
    <t>Jed. cijena</t>
  </si>
  <si>
    <t>2.</t>
  </si>
  <si>
    <t>m2</t>
  </si>
  <si>
    <t>3.</t>
  </si>
  <si>
    <t>4.</t>
  </si>
  <si>
    <t>Montaža hidrauličkih zatvarača, brava, spojnica, kvaka, cilindra, natpisne pločice i stakla u radionici Vršitelja usluge.</t>
  </si>
  <si>
    <t>Hidraulički zatvarač vrata s polugom, montažnom pločicom i pričvrsnim materijalom prema DIN EN 1154 :</t>
  </si>
  <si>
    <t>podešavanje sile i brzine zatvaranja</t>
  </si>
  <si>
    <t>boja: srebrna</t>
  </si>
  <si>
    <t>Klasifikacijski brojevi:</t>
  </si>
  <si>
    <t>Kut otvaranja: 4  (DIN EN 1154)</t>
  </si>
  <si>
    <t>Ispitni ciklus: 8 (DIN EN 1154)</t>
  </si>
  <si>
    <t>Ponašanje u vatri: 1 (DIN EN 1154)</t>
  </si>
  <si>
    <t>Sigurnost: 1 (DIN EN 1154)</t>
  </si>
  <si>
    <t>Zaštita od korozije: 4 (DIN EN 1154)</t>
  </si>
  <si>
    <t>Hidraulički zatvarač vrata s polugom, montažnom pločicom i pričvrsnim materijalom prema DIN EN 1154</t>
  </si>
  <si>
    <t>Širina vrata: ≤1400mm</t>
  </si>
  <si>
    <t>Master ključ za isporučene cilindre od ˝novog srebra˝</t>
  </si>
  <si>
    <t>Kartice za izradu dodatnih ključeva</t>
  </si>
  <si>
    <t>PVC kvaka za protupožarna vrata sa čeličnim umetkom prema DIN 18273 sa okreuglim/ovalnim rozetama i montažnim priborom (crna/bijela)</t>
  </si>
  <si>
    <t>Cilindar svih dimenzija sistema ključ-ključ sa jedinstvenim master ključem</t>
  </si>
  <si>
    <t>Okvirna količina</t>
  </si>
  <si>
    <t>Brava za protupožarna vrata lijeva/desna sa montažnim priborom, svih dimenzija</t>
  </si>
  <si>
    <t>Širina vrata: ≤1100mm</t>
  </si>
  <si>
    <t>Plastična (ABS) pločica sa ugraviranim natpisom do 30 znakova za montažu na protupožarna vrata dimenzija 20x15cm, 10x30cm i sl.  Pločica mora odgovarati postojećoj po sadržaju, boji, veličini i fontu znakova</t>
  </si>
  <si>
    <t>Demontaža i montaža vratnih krila pješačkih prolaza, utovar i prijevoz u radionicu iz tunela i iz radionice u tunel. Zaštita opreme od ulaza korisnika tunela, vode i prašine. Demontaža  hidrauličkih zatvarača, brava, spojnica, mazalica, kvaka, cilindra i stakla u radionici Vršitelja usluge. Montaža vratnih krila na mjestu demontaže, ugradnja samogasive brtve, zamjena ležaja na spojnicama, ugradnja mazalica i po potrebi zamjena kompletne spojnice ili osovinice spojnice.</t>
  </si>
  <si>
    <t>U_____________________,  _____________ 20___ .</t>
  </si>
  <si>
    <t>AKZ u radionici Vršitelja usluge</t>
  </si>
  <si>
    <t>AKZ u tunelu Naručitelja usluge</t>
  </si>
  <si>
    <t>Redovan rad na održavanju</t>
  </si>
  <si>
    <t>h</t>
  </si>
  <si>
    <t>Radovi na popravku neispravnog dijela u radionici vršitelja usluge</t>
  </si>
  <si>
    <t>Trošak rada radnog stroja (hidraulička košara, autoplatforma, dizalica, teretno vozilo) na lokaciji Naručitelja</t>
  </si>
  <si>
    <t>1.1.</t>
  </si>
  <si>
    <t>1.2.</t>
  </si>
  <si>
    <t>1.3.</t>
  </si>
  <si>
    <t>1. Popravak protupožarnih vrata</t>
  </si>
  <si>
    <t>2. Antikorozivna zaštita protupožarnih vrata</t>
  </si>
  <si>
    <t>3. Rezervni dijelovi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</si>
  <si>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</si>
  <si>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</si>
  <si>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</si>
  <si>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</si>
  <si>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</si>
  <si>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</si>
  <si>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</si>
  <si>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</si>
  <si>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</si>
  <si>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</si>
  <si>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</si>
  <si>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</si>
  <si>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</si>
  <si>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kg</t>
  </si>
  <si>
    <t>3.14.</t>
  </si>
  <si>
    <t>3.15.</t>
  </si>
  <si>
    <t>3.16.</t>
  </si>
  <si>
    <t xml:space="preserve">Cinčani lim debljine 1-3mm, savijen prema potrebi </t>
  </si>
  <si>
    <t>3.17.</t>
  </si>
  <si>
    <t>Čelična šipka FI 4-20mm, rezana i savijena prema potrebi, obojana vatrootpornom bojom</t>
  </si>
  <si>
    <t>3.18.</t>
  </si>
  <si>
    <t>Inox šipka AISI 316,FI 4-20mm, rezana i savijena prema potrebi</t>
  </si>
  <si>
    <t>Čelični lim/traka debljine 4-30mm, rezan i savijen prema potrebi</t>
  </si>
  <si>
    <t>Inox AISI 316 lim/traka debljine 2-30mm, rezan i savijen prema potrebi</t>
  </si>
  <si>
    <t>Okrugla čelična cijev svih dimenzija i debljina stijenke, rezana i savijena prema potrebi</t>
  </si>
  <si>
    <t>Okrugla inox cijev AISI 316 svih dimenzija i debljina stijenke, rezana i savijena prema potrebi</t>
  </si>
  <si>
    <t>Kockasta/pravokutna čelična cijev svih dimenzija i debljina stijenke, rezana i savijena prema potrebi</t>
  </si>
  <si>
    <t>Čelični profili "L", "T", "U" svih dimenzija i debljina stijenki, rezani i savijeni prema potrebi</t>
  </si>
  <si>
    <t>UKUPNO POPRAVAK PROTUPOŽARNIH VRATA :</t>
  </si>
  <si>
    <t>UKUPNO ANTIKOROZIVNA ZAŠTITA PROTUPOŽARNIH VRATA :</t>
  </si>
  <si>
    <t>UKUPNO REZERVNI DIJELOVI :</t>
  </si>
  <si>
    <t>REKAPITULACIJA</t>
  </si>
  <si>
    <t>za popravak i antikorozivnu zaštitu protupožarnih vrata u tunelima</t>
  </si>
  <si>
    <t>NAPOMENA: Sve količine navedene u Troškovniku su okvirne</t>
  </si>
  <si>
    <t>Vatrootporno staklo požarne otpornosti do 90 minuta, izrezano po dimenzijama Naručitelja</t>
  </si>
  <si>
    <t>SVEUKUPNO :</t>
  </si>
  <si>
    <t>Čelična šipka FI 4-30mm, rezana i savijena prema potrebi, obojana vatrootpornom bojom</t>
  </si>
  <si>
    <t>Inox šipka AISI 316,FI 4-30mm, rezana i savijena prema potrebi</t>
  </si>
  <si>
    <t>3.19.</t>
  </si>
  <si>
    <t>3.20.</t>
  </si>
  <si>
    <t>Sigurnosna fotoćelija za protupožarna vrata, Tip: Proteco RF 36</t>
  </si>
  <si>
    <t>Mehanizam za otvaranje krilnih vrata 230V, 50Hz, 1.2-1,7A, 300W, 3000N, IP54, 1400g/m, 400mm, Tip: Proteco ACE 4</t>
  </si>
  <si>
    <t>2. Rezervni dijelovi</t>
  </si>
  <si>
    <t>Set za zaključavanje hidrantskih ormara u tunelu visine do 1500mm - svi tipovi</t>
  </si>
  <si>
    <t>Pogonski zupčasti remen LL-8M-22-PAZ sa sajlicama za pojačanje (dužina po potrebi)</t>
  </si>
  <si>
    <t>Čelična sajlica za pričvršćenje utega za balans kliznih vrata, 4mm</t>
  </si>
  <si>
    <t>Cinčani lanac za ručno zatvaranje/otvaranje kliznih protupožarnih vrata svih dimenzija i debljina</t>
  </si>
  <si>
    <t>m</t>
  </si>
  <si>
    <t>1. Popravak vrata</t>
  </si>
  <si>
    <t>za popravak protupožarnih vrata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</si>
</sst>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164" formatCode="#,##0.00\ &quot;kn&quot;;[Red]#,##0.00\ &quot;kn&quot;"/>
  </numFmts>
  <fonts count="41" x14ac:knownFonts="1">
    <font>
      <sz val="10"/>
      <name val="Arial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8"/>
      <color indexed="18"/>
      <name val="Cambria"/>
      <family val="1"/>
      <charset val="238"/>
    </font>
    <font>
      <b/>
      <sz val="15"/>
      <color indexed="18"/>
      <name val="Calibri"/>
      <family val="2"/>
      <charset val="238"/>
    </font>
    <font>
      <b/>
      <sz val="13"/>
      <color indexed="18"/>
      <name val="Calibri"/>
      <family val="2"/>
      <charset val="238"/>
    </font>
    <font>
      <b/>
      <sz val="11"/>
      <color indexed="1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8"/>
      <name val="Calibri"/>
      <family val="2"/>
      <charset val="238"/>
    </font>
    <font>
      <b/>
      <sz val="11"/>
      <color indexed="13"/>
      <name val="Calibri"/>
      <family val="2"/>
      <charset val="238"/>
    </font>
    <font>
      <sz val="11"/>
      <color indexed="13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18"/>
      <name val="Cambria"/>
      <family val="1"/>
      <charset val="238"/>
    </font>
    <font>
      <b/>
      <sz val="15"/>
      <color indexed="18"/>
      <name val="Calibri"/>
      <family val="2"/>
      <charset val="238"/>
    </font>
    <font>
      <b/>
      <sz val="13"/>
      <color indexed="18"/>
      <name val="Calibri"/>
      <family val="2"/>
      <charset val="238"/>
    </font>
    <font>
      <b/>
      <sz val="11"/>
      <color indexed="18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8"/>
      <name val="Calibri"/>
      <family val="2"/>
      <charset val="238"/>
    </font>
    <font>
      <b/>
      <sz val="11"/>
      <color indexed="13"/>
      <name val="Calibri"/>
      <family val="2"/>
      <charset val="238"/>
    </font>
    <font>
      <sz val="11"/>
      <color indexed="13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indexed="23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double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18"/>
      </top>
      <bottom style="double">
        <color indexed="18"/>
      </bottom>
      <diagonal/>
    </border>
  </borders>
  <cellStyleXfs count="132">
    <xf numFmtId="0" fontId="0" fillId="0" borderId="0"/>
    <xf numFmtId="0" fontId="8" fillId="2" borderId="0" applyNumberFormat="0" applyBorder="0" applyAlignment="0" applyProtection="0"/>
    <xf numFmtId="0" fontId="17" fillId="2" borderId="0" applyNumberFormat="0" applyBorder="0" applyAlignment="0" applyProtection="0"/>
    <xf numFmtId="0" fontId="8" fillId="2" borderId="0" applyNumberFormat="0" applyBorder="0" applyAlignment="0" applyProtection="0"/>
    <xf numFmtId="0" fontId="17" fillId="2" borderId="0" applyNumberFormat="0" applyBorder="0" applyAlignment="0" applyProtection="0"/>
    <xf numFmtId="0" fontId="8" fillId="2" borderId="0" applyNumberFormat="0" applyBorder="0" applyAlignment="0" applyProtection="0"/>
    <xf numFmtId="0" fontId="17" fillId="2" borderId="0" applyNumberFormat="0" applyBorder="0" applyAlignment="0" applyProtection="0"/>
    <xf numFmtId="0" fontId="8" fillId="2" borderId="0" applyNumberFormat="0" applyBorder="0" applyAlignment="0" applyProtection="0"/>
    <xf numFmtId="0" fontId="17" fillId="2" borderId="0" applyNumberFormat="0" applyBorder="0" applyAlignment="0" applyProtection="0"/>
    <xf numFmtId="0" fontId="8" fillId="3" borderId="0" applyNumberFormat="0" applyBorder="0" applyAlignment="0" applyProtection="0"/>
    <xf numFmtId="0" fontId="17" fillId="3" borderId="0" applyNumberFormat="0" applyBorder="0" applyAlignment="0" applyProtection="0"/>
    <xf numFmtId="0" fontId="8" fillId="2" borderId="0" applyNumberFormat="0" applyBorder="0" applyAlignment="0" applyProtection="0"/>
    <xf numFmtId="0" fontId="17" fillId="2" borderId="0" applyNumberFormat="0" applyBorder="0" applyAlignment="0" applyProtection="0"/>
    <xf numFmtId="0" fontId="8" fillId="2" borderId="0" applyNumberFormat="0" applyBorder="0" applyAlignment="0" applyProtection="0"/>
    <xf numFmtId="0" fontId="17" fillId="2" borderId="0" applyNumberFormat="0" applyBorder="0" applyAlignment="0" applyProtection="0"/>
    <xf numFmtId="0" fontId="8" fillId="2" borderId="0" applyNumberFormat="0" applyBorder="0" applyAlignment="0" applyProtection="0"/>
    <xf numFmtId="0" fontId="17" fillId="2" borderId="0" applyNumberFormat="0" applyBorder="0" applyAlignment="0" applyProtection="0"/>
    <xf numFmtId="0" fontId="8" fillId="4" borderId="0" applyNumberFormat="0" applyBorder="0" applyAlignment="0" applyProtection="0"/>
    <xf numFmtId="0" fontId="17" fillId="4" borderId="0" applyNumberFormat="0" applyBorder="0" applyAlignment="0" applyProtection="0"/>
    <xf numFmtId="0" fontId="8" fillId="2" borderId="0" applyNumberFormat="0" applyBorder="0" applyAlignment="0" applyProtection="0"/>
    <xf numFmtId="0" fontId="17" fillId="2" borderId="0" applyNumberFormat="0" applyBorder="0" applyAlignment="0" applyProtection="0"/>
    <xf numFmtId="0" fontId="8" fillId="2" borderId="0" applyNumberFormat="0" applyBorder="0" applyAlignment="0" applyProtection="0"/>
    <xf numFmtId="0" fontId="17" fillId="2" borderId="0" applyNumberFormat="0" applyBorder="0" applyAlignment="0" applyProtection="0"/>
    <xf numFmtId="0" fontId="8" fillId="5" borderId="0" applyNumberFormat="0" applyBorder="0" applyAlignment="0" applyProtection="0"/>
    <xf numFmtId="0" fontId="17" fillId="5" borderId="0" applyNumberFormat="0" applyBorder="0" applyAlignment="0" applyProtection="0"/>
    <xf numFmtId="0" fontId="7" fillId="6" borderId="0" applyNumberFormat="0" applyBorder="0" applyAlignment="0" applyProtection="0"/>
    <xf numFmtId="0" fontId="32" fillId="6" borderId="0" applyNumberFormat="0" applyBorder="0" applyAlignment="0" applyProtection="0"/>
    <xf numFmtId="0" fontId="7" fillId="2" borderId="0" applyNumberFormat="0" applyBorder="0" applyAlignment="0" applyProtection="0"/>
    <xf numFmtId="0" fontId="32" fillId="2" borderId="0" applyNumberFormat="0" applyBorder="0" applyAlignment="0" applyProtection="0"/>
    <xf numFmtId="0" fontId="7" fillId="4" borderId="0" applyNumberFormat="0" applyBorder="0" applyAlignment="0" applyProtection="0"/>
    <xf numFmtId="0" fontId="32" fillId="4" borderId="0" applyNumberFormat="0" applyBorder="0" applyAlignment="0" applyProtection="0"/>
    <xf numFmtId="0" fontId="7" fillId="7" borderId="0" applyNumberFormat="0" applyBorder="0" applyAlignment="0" applyProtection="0"/>
    <xf numFmtId="0" fontId="32" fillId="7" borderId="0" applyNumberFormat="0" applyBorder="0" applyAlignment="0" applyProtection="0"/>
    <xf numFmtId="0" fontId="7" fillId="8" borderId="0" applyNumberFormat="0" applyBorder="0" applyAlignment="0" applyProtection="0"/>
    <xf numFmtId="0" fontId="32" fillId="8" borderId="0" applyNumberFormat="0" applyBorder="0" applyAlignment="0" applyProtection="0"/>
    <xf numFmtId="0" fontId="7" fillId="5" borderId="0" applyNumberFormat="0" applyBorder="0" applyAlignment="0" applyProtection="0"/>
    <xf numFmtId="0" fontId="32" fillId="5" borderId="0" applyNumberFormat="0" applyBorder="0" applyAlignment="0" applyProtection="0"/>
    <xf numFmtId="0" fontId="7" fillId="9" borderId="0" applyNumberFormat="0" applyBorder="0" applyAlignment="0" applyProtection="0"/>
    <xf numFmtId="0" fontId="32" fillId="9" borderId="0" applyNumberFormat="0" applyBorder="0" applyAlignment="0" applyProtection="0"/>
    <xf numFmtId="0" fontId="7" fillId="10" borderId="0" applyNumberFormat="0" applyBorder="0" applyAlignment="0" applyProtection="0"/>
    <xf numFmtId="0" fontId="32" fillId="10" borderId="0" applyNumberFormat="0" applyBorder="0" applyAlignment="0" applyProtection="0"/>
    <xf numFmtId="0" fontId="7" fillId="6" borderId="0" applyNumberFormat="0" applyBorder="0" applyAlignment="0" applyProtection="0"/>
    <xf numFmtId="0" fontId="32" fillId="6" borderId="0" applyNumberFormat="0" applyBorder="0" applyAlignment="0" applyProtection="0"/>
    <xf numFmtId="0" fontId="7" fillId="7" borderId="0" applyNumberFormat="0" applyBorder="0" applyAlignment="0" applyProtection="0"/>
    <xf numFmtId="0" fontId="32" fillId="7" borderId="0" applyNumberFormat="0" applyBorder="0" applyAlignment="0" applyProtection="0"/>
    <xf numFmtId="0" fontId="7" fillId="8" borderId="0" applyNumberFormat="0" applyBorder="0" applyAlignment="0" applyProtection="0"/>
    <xf numFmtId="0" fontId="32" fillId="8" borderId="0" applyNumberFormat="0" applyBorder="0" applyAlignment="0" applyProtection="0"/>
    <xf numFmtId="0" fontId="7" fillId="10" borderId="0" applyNumberFormat="0" applyBorder="0" applyAlignment="0" applyProtection="0"/>
    <xf numFmtId="0" fontId="32" fillId="10" borderId="0" applyNumberFormat="0" applyBorder="0" applyAlignment="0" applyProtection="0"/>
    <xf numFmtId="0" fontId="2" fillId="2" borderId="0" applyNumberFormat="0" applyBorder="0" applyAlignment="0" applyProtection="0"/>
    <xf numFmtId="0" fontId="24" fillId="2" borderId="0" applyNumberFormat="0" applyBorder="0" applyAlignment="0" applyProtection="0"/>
    <xf numFmtId="0" fontId="15" fillId="2" borderId="1" applyNumberFormat="0" applyAlignment="0" applyProtection="0"/>
    <xf numFmtId="0" fontId="27" fillId="2" borderId="1" applyNumberFormat="0" applyAlignment="0" applyProtection="0"/>
    <xf numFmtId="0" fontId="3" fillId="11" borderId="2" applyNumberFormat="0" applyAlignment="0" applyProtection="0"/>
    <xf numFmtId="0" fontId="29" fillId="11" borderId="2" applyNumberFormat="0" applyAlignment="0" applyProtection="0"/>
    <xf numFmtId="0" fontId="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23" fillId="2" borderId="0" applyNumberFormat="0" applyBorder="0" applyAlignment="0" applyProtection="0"/>
    <xf numFmtId="0" fontId="10" fillId="0" borderId="3" applyNumberFormat="0" applyFill="0" applyAlignment="0" applyProtection="0"/>
    <xf numFmtId="0" fontId="20" fillId="0" borderId="3" applyNumberFormat="0" applyFill="0" applyAlignment="0" applyProtection="0"/>
    <xf numFmtId="0" fontId="11" fillId="0" borderId="4" applyNumberFormat="0" applyFill="0" applyAlignment="0" applyProtection="0"/>
    <xf numFmtId="0" fontId="21" fillId="0" borderId="4" applyNumberFormat="0" applyFill="0" applyAlignment="0" applyProtection="0"/>
    <xf numFmtId="0" fontId="12" fillId="0" borderId="5" applyNumberFormat="0" applyFill="0" applyAlignment="0" applyProtection="0"/>
    <xf numFmtId="0" fontId="2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4" fillId="2" borderId="1" applyNumberFormat="0" applyAlignment="0" applyProtection="0"/>
    <xf numFmtId="0" fontId="26" fillId="2" borderId="1" applyNumberFormat="0" applyAlignment="0" applyProtection="0"/>
    <xf numFmtId="0" fontId="16" fillId="0" borderId="6" applyNumberFormat="0" applyFill="0" applyAlignment="0" applyProtection="0"/>
    <xf numFmtId="0" fontId="28" fillId="0" borderId="6" applyNumberFormat="0" applyFill="0" applyAlignment="0" applyProtection="0"/>
    <xf numFmtId="0" fontId="13" fillId="2" borderId="0" applyNumberFormat="0" applyBorder="0" applyAlignment="0" applyProtection="0"/>
    <xf numFmtId="0" fontId="25" fillId="2" borderId="0" applyNumberFormat="0" applyBorder="0" applyAlignment="0" applyProtection="0"/>
    <xf numFmtId="0" fontId="8" fillId="0" borderId="0"/>
    <xf numFmtId="0" fontId="17" fillId="0" borderId="0"/>
    <xf numFmtId="0" fontId="8" fillId="3" borderId="7" applyNumberFormat="0" applyFont="0" applyAlignment="0" applyProtection="0"/>
    <xf numFmtId="0" fontId="17" fillId="3" borderId="7" applyNumberFormat="0" applyFont="0" applyAlignment="0" applyProtection="0"/>
    <xf numFmtId="0" fontId="6" fillId="2" borderId="8" applyNumberFormat="0" applyAlignment="0" applyProtection="0"/>
    <xf numFmtId="0" fontId="18" fillId="2" borderId="8" applyNumberFormat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" fillId="0" borderId="9" applyNumberFormat="0" applyFill="0" applyAlignment="0" applyProtection="0"/>
    <xf numFmtId="0" fontId="18" fillId="0" borderId="9" applyNumberFormat="0" applyFill="0" applyAlignment="0" applyProtection="0"/>
    <xf numFmtId="0" fontId="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2" fillId="2" borderId="0" applyNumberFormat="0" applyBorder="0" applyAlignment="0" applyProtection="0"/>
    <xf numFmtId="0" fontId="15" fillId="2" borderId="57" applyNumberFormat="0" applyAlignment="0" applyProtection="0"/>
    <xf numFmtId="0" fontId="15" fillId="2" borderId="57" applyNumberFormat="0" applyAlignment="0" applyProtection="0"/>
    <xf numFmtId="0" fontId="3" fillId="11" borderId="2" applyNumberFormat="0" applyAlignment="0" applyProtection="0"/>
    <xf numFmtId="0" fontId="5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4" fillId="2" borderId="57" applyNumberFormat="0" applyAlignment="0" applyProtection="0"/>
    <xf numFmtId="0" fontId="14" fillId="2" borderId="57" applyNumberFormat="0" applyAlignment="0" applyProtection="0"/>
    <xf numFmtId="0" fontId="16" fillId="0" borderId="6" applyNumberFormat="0" applyFill="0" applyAlignment="0" applyProtection="0"/>
    <xf numFmtId="0" fontId="13" fillId="2" borderId="0" applyNumberFormat="0" applyBorder="0" applyAlignment="0" applyProtection="0"/>
    <xf numFmtId="0" fontId="8" fillId="0" borderId="0"/>
    <xf numFmtId="0" fontId="8" fillId="3" borderId="58" applyNumberFormat="0" applyFont="0" applyAlignment="0" applyProtection="0"/>
    <xf numFmtId="0" fontId="8" fillId="3" borderId="58" applyNumberFormat="0" applyFont="0" applyAlignment="0" applyProtection="0"/>
    <xf numFmtId="0" fontId="6" fillId="2" borderId="59" applyNumberFormat="0" applyAlignment="0" applyProtection="0"/>
    <xf numFmtId="0" fontId="6" fillId="2" borderId="59" applyNumberFormat="0" applyAlignment="0" applyProtection="0"/>
    <xf numFmtId="0" fontId="9" fillId="0" borderId="0" applyNumberFormat="0" applyFill="0" applyBorder="0" applyAlignment="0" applyProtection="0"/>
    <xf numFmtId="0" fontId="6" fillId="0" borderId="60" applyNumberFormat="0" applyFill="0" applyAlignment="0" applyProtection="0"/>
    <xf numFmtId="0" fontId="6" fillId="0" borderId="60" applyNumberFormat="0" applyFill="0" applyAlignment="0" applyProtection="0"/>
    <xf numFmtId="0" fontId="4" fillId="0" borderId="0" applyNumberFormat="0" applyFill="0" applyBorder="0" applyAlignment="0" applyProtection="0"/>
  </cellStyleXfs>
  <cellXfs count="148">
    <xf numFmtId="0" fontId="0" fillId="0" borderId="0" xfId="0"/>
    <xf numFmtId="0" fontId="33" fillId="0" borderId="0" xfId="0" applyFont="1" applyFill="1" applyAlignment="1">
      <alignment horizontal="center" wrapText="1"/>
    </xf>
    <xf numFmtId="0" fontId="33" fillId="0" borderId="0" xfId="0" applyFont="1" applyFill="1" applyAlignment="1">
      <alignment horizontal="left" wrapText="1"/>
    </xf>
    <xf numFmtId="0" fontId="33" fillId="0" borderId="0" xfId="0" applyFont="1" applyFill="1" applyBorder="1" applyAlignment="1">
      <alignment horizontal="left" wrapText="1"/>
    </xf>
    <xf numFmtId="0" fontId="34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left" vertical="center" wrapText="1"/>
    </xf>
    <xf numFmtId="4" fontId="34" fillId="0" borderId="0" xfId="0" applyNumberFormat="1" applyFont="1" applyFill="1" applyAlignment="1">
      <alignment horizontal="center" vertical="center" wrapText="1"/>
    </xf>
    <xf numFmtId="4" fontId="34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 wrapText="1"/>
    </xf>
    <xf numFmtId="0" fontId="37" fillId="0" borderId="0" xfId="0" applyFont="1" applyFill="1" applyBorder="1" applyAlignment="1">
      <alignment horizontal="center" vertical="center" wrapText="1"/>
    </xf>
    <xf numFmtId="4" fontId="37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center"/>
    </xf>
    <xf numFmtId="164" fontId="34" fillId="0" borderId="0" xfId="0" applyNumberFormat="1" applyFont="1" applyFill="1" applyBorder="1" applyAlignment="1">
      <alignment horizontal="center" vertical="center" wrapText="1"/>
    </xf>
    <xf numFmtId="0" fontId="36" fillId="12" borderId="10" xfId="0" applyFont="1" applyFill="1" applyBorder="1" applyAlignment="1">
      <alignment horizontal="center" vertical="center" wrapText="1"/>
    </xf>
    <xf numFmtId="0" fontId="36" fillId="12" borderId="11" xfId="0" applyFont="1" applyFill="1" applyBorder="1" applyAlignment="1">
      <alignment horizontal="center" vertical="center" wrapText="1"/>
    </xf>
    <xf numFmtId="4" fontId="36" fillId="12" borderId="11" xfId="0" applyNumberFormat="1" applyFont="1" applyFill="1" applyBorder="1" applyAlignment="1">
      <alignment horizontal="center" vertical="center" wrapText="1"/>
    </xf>
    <xf numFmtId="4" fontId="36" fillId="12" borderId="12" xfId="0" applyNumberFormat="1" applyFont="1" applyFill="1" applyBorder="1" applyAlignment="1">
      <alignment horizontal="center" vertical="center" wrapText="1"/>
    </xf>
    <xf numFmtId="0" fontId="34" fillId="13" borderId="13" xfId="0" applyFont="1" applyFill="1" applyBorder="1" applyAlignment="1">
      <alignment horizontal="center" vertical="center" wrapText="1"/>
    </xf>
    <xf numFmtId="0" fontId="34" fillId="13" borderId="14" xfId="0" applyFont="1" applyFill="1" applyBorder="1" applyAlignment="1">
      <alignment horizontal="left" vertical="center" wrapText="1"/>
    </xf>
    <xf numFmtId="0" fontId="34" fillId="13" borderId="14" xfId="0" applyFont="1" applyFill="1" applyBorder="1" applyAlignment="1">
      <alignment horizontal="center" vertical="center" wrapText="1"/>
    </xf>
    <xf numFmtId="0" fontId="34" fillId="13" borderId="22" xfId="0" applyFont="1" applyFill="1" applyBorder="1" applyAlignment="1">
      <alignment horizontal="left" vertical="center" wrapText="1"/>
    </xf>
    <xf numFmtId="0" fontId="34" fillId="0" borderId="22" xfId="0" applyFont="1" applyFill="1" applyBorder="1" applyAlignment="1">
      <alignment vertical="center" wrapText="1"/>
    </xf>
    <xf numFmtId="0" fontId="34" fillId="0" borderId="24" xfId="0" applyFont="1" applyFill="1" applyBorder="1" applyAlignment="1">
      <alignment vertical="center" wrapText="1"/>
    </xf>
    <xf numFmtId="0" fontId="39" fillId="0" borderId="24" xfId="0" applyFont="1" applyFill="1" applyBorder="1" applyAlignment="1">
      <alignment vertical="center" wrapText="1"/>
    </xf>
    <xf numFmtId="0" fontId="34" fillId="0" borderId="25" xfId="0" applyFont="1" applyFill="1" applyBorder="1" applyAlignment="1">
      <alignment vertical="center" wrapText="1"/>
    </xf>
    <xf numFmtId="0" fontId="34" fillId="13" borderId="22" xfId="0" applyFont="1" applyFill="1" applyBorder="1" applyAlignment="1">
      <alignment horizontal="center" vertical="center" wrapText="1"/>
    </xf>
    <xf numFmtId="0" fontId="34" fillId="13" borderId="26" xfId="0" applyFont="1" applyFill="1" applyBorder="1" applyAlignment="1">
      <alignment horizontal="center" vertical="center" wrapText="1"/>
    </xf>
    <xf numFmtId="0" fontId="34" fillId="13" borderId="17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4" fillId="13" borderId="16" xfId="0" applyFont="1" applyFill="1" applyBorder="1" applyAlignment="1">
      <alignment horizontal="center" vertical="center" wrapText="1"/>
    </xf>
    <xf numFmtId="0" fontId="34" fillId="13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29" xfId="0" applyNumberFormat="1" applyFont="1" applyBorder="1" applyAlignment="1">
      <alignment horizontal="center" vertical="center" wrapText="1"/>
    </xf>
    <xf numFmtId="164" fontId="34" fillId="0" borderId="29" xfId="0" applyNumberFormat="1" applyFont="1" applyBorder="1" applyAlignment="1">
      <alignment horizontal="right" vertical="center" wrapText="1"/>
    </xf>
    <xf numFmtId="164" fontId="34" fillId="0" borderId="30" xfId="0" applyNumberFormat="1" applyFont="1" applyBorder="1" applyAlignment="1">
      <alignment horizontal="right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3" xfId="0" applyNumberFormat="1" applyFont="1" applyBorder="1" applyAlignment="1">
      <alignment horizontal="center" vertical="center" wrapText="1"/>
    </xf>
    <xf numFmtId="164" fontId="34" fillId="0" borderId="33" xfId="0" applyNumberFormat="1" applyFont="1" applyBorder="1" applyAlignment="1">
      <alignment horizontal="right" vertical="center" wrapText="1"/>
    </xf>
    <xf numFmtId="164" fontId="34" fillId="0" borderId="34" xfId="0" applyNumberFormat="1" applyFont="1" applyBorder="1" applyAlignment="1">
      <alignment horizontal="right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4" fillId="0" borderId="36" xfId="0" applyNumberFormat="1" applyFont="1" applyBorder="1" applyAlignment="1">
      <alignment horizontal="center" vertical="center" wrapText="1"/>
    </xf>
    <xf numFmtId="164" fontId="34" fillId="0" borderId="36" xfId="0" applyNumberFormat="1" applyFont="1" applyBorder="1" applyAlignment="1">
      <alignment horizontal="right" vertical="center" wrapText="1"/>
    </xf>
    <xf numFmtId="164" fontId="34" fillId="0" borderId="37" xfId="0" applyNumberFormat="1" applyFont="1" applyBorder="1" applyAlignment="1">
      <alignment horizontal="right" vertical="center" wrapText="1"/>
    </xf>
    <xf numFmtId="0" fontId="34" fillId="0" borderId="22" xfId="0" applyFont="1" applyFill="1" applyBorder="1" applyAlignment="1">
      <alignment horizontal="left" vertical="center" wrapText="1"/>
    </xf>
    <xf numFmtId="4" fontId="34" fillId="13" borderId="0" xfId="0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wrapText="1"/>
    </xf>
    <xf numFmtId="0" fontId="34" fillId="0" borderId="33" xfId="0" applyFont="1" applyFill="1" applyBorder="1" applyAlignment="1">
      <alignment vertical="center" wrapText="1"/>
    </xf>
    <xf numFmtId="0" fontId="34" fillId="13" borderId="31" xfId="0" applyFont="1" applyFill="1" applyBorder="1" applyAlignment="1">
      <alignment horizontal="center" vertical="center" wrapText="1"/>
    </xf>
    <xf numFmtId="0" fontId="34" fillId="13" borderId="33" xfId="0" applyFont="1" applyFill="1" applyBorder="1" applyAlignment="1">
      <alignment horizontal="center" vertical="center" wrapText="1"/>
    </xf>
    <xf numFmtId="0" fontId="34" fillId="0" borderId="42" xfId="0" applyFont="1" applyFill="1" applyBorder="1" applyAlignment="1">
      <alignment vertical="center" wrapText="1"/>
    </xf>
    <xf numFmtId="0" fontId="34" fillId="0" borderId="31" xfId="0" applyFont="1" applyFill="1" applyBorder="1" applyAlignment="1">
      <alignment horizontal="center" vertical="center" wrapText="1"/>
    </xf>
    <xf numFmtId="0" fontId="34" fillId="13" borderId="47" xfId="0" applyFont="1" applyFill="1" applyBorder="1" applyAlignment="1">
      <alignment horizontal="center" vertical="center" wrapText="1"/>
    </xf>
    <xf numFmtId="0" fontId="34" fillId="0" borderId="47" xfId="0" applyFont="1" applyFill="1" applyBorder="1" applyAlignment="1">
      <alignment vertical="center" wrapText="1"/>
    </xf>
    <xf numFmtId="4" fontId="34" fillId="13" borderId="47" xfId="0" applyNumberFormat="1" applyFont="1" applyFill="1" applyBorder="1" applyAlignment="1">
      <alignment horizontal="center" vertical="center" wrapText="1"/>
    </xf>
    <xf numFmtId="44" fontId="34" fillId="13" borderId="34" xfId="0" applyNumberFormat="1" applyFont="1" applyFill="1" applyBorder="1" applyAlignment="1">
      <alignment horizontal="right" vertical="center" wrapText="1"/>
    </xf>
    <xf numFmtId="44" fontId="34" fillId="13" borderId="46" xfId="0" applyNumberFormat="1" applyFont="1" applyFill="1" applyBorder="1" applyAlignment="1">
      <alignment horizontal="right" vertical="center" wrapText="1"/>
    </xf>
    <xf numFmtId="44" fontId="34" fillId="13" borderId="33" xfId="0" applyNumberFormat="1" applyFont="1" applyFill="1" applyBorder="1" applyAlignment="1">
      <alignment horizontal="center" vertical="center" wrapText="1"/>
    </xf>
    <xf numFmtId="44" fontId="34" fillId="0" borderId="33" xfId="0" applyNumberFormat="1" applyFont="1" applyFill="1" applyBorder="1" applyAlignment="1">
      <alignment horizontal="right" vertical="center" wrapText="1"/>
    </xf>
    <xf numFmtId="44" fontId="34" fillId="13" borderId="15" xfId="0" applyNumberFormat="1" applyFont="1" applyFill="1" applyBorder="1" applyAlignment="1">
      <alignment horizontal="right" vertical="center" wrapText="1"/>
    </xf>
    <xf numFmtId="44" fontId="34" fillId="13" borderId="18" xfId="0" applyNumberFormat="1" applyFont="1" applyFill="1" applyBorder="1" applyAlignment="1">
      <alignment horizontal="right" vertical="center" wrapText="1"/>
    </xf>
    <xf numFmtId="44" fontId="34" fillId="13" borderId="23" xfId="0" applyNumberFormat="1" applyFont="1" applyFill="1" applyBorder="1" applyAlignment="1">
      <alignment horizontal="right" vertical="center" wrapText="1"/>
    </xf>
    <xf numFmtId="44" fontId="34" fillId="13" borderId="14" xfId="0" applyNumberFormat="1" applyFont="1" applyFill="1" applyBorder="1" applyAlignment="1">
      <alignment horizontal="center" vertical="center" wrapText="1"/>
    </xf>
    <xf numFmtId="44" fontId="34" fillId="13" borderId="17" xfId="0" applyNumberFormat="1" applyFont="1" applyFill="1" applyBorder="1" applyAlignment="1">
      <alignment horizontal="center" vertical="center" wrapText="1"/>
    </xf>
    <xf numFmtId="44" fontId="34" fillId="13" borderId="22" xfId="0" applyNumberFormat="1" applyFont="1" applyFill="1" applyBorder="1" applyAlignment="1">
      <alignment horizontal="center" vertical="center" wrapText="1"/>
    </xf>
    <xf numFmtId="0" fontId="36" fillId="12" borderId="35" xfId="0" applyFont="1" applyFill="1" applyBorder="1" applyAlignment="1">
      <alignment horizontal="center" vertical="center" wrapText="1"/>
    </xf>
    <xf numFmtId="0" fontId="36" fillId="12" borderId="36" xfId="0" applyFont="1" applyFill="1" applyBorder="1" applyAlignment="1">
      <alignment horizontal="center" vertical="center" wrapText="1"/>
    </xf>
    <xf numFmtId="4" fontId="36" fillId="12" borderId="36" xfId="0" applyNumberFormat="1" applyFont="1" applyFill="1" applyBorder="1" applyAlignment="1">
      <alignment horizontal="center" vertical="center" wrapText="1"/>
    </xf>
    <xf numFmtId="4" fontId="36" fillId="12" borderId="37" xfId="0" applyNumberFormat="1" applyFont="1" applyFill="1" applyBorder="1" applyAlignment="1">
      <alignment horizontal="center" vertical="center" wrapText="1"/>
    </xf>
    <xf numFmtId="0" fontId="34" fillId="0" borderId="29" xfId="0" applyFont="1" applyBorder="1" applyAlignment="1">
      <alignment horizontal="left" vertical="center" wrapText="1"/>
    </xf>
    <xf numFmtId="0" fontId="34" fillId="0" borderId="33" xfId="0" applyFont="1" applyBorder="1" applyAlignment="1">
      <alignment horizontal="left" vertical="center" wrapText="1"/>
    </xf>
    <xf numFmtId="0" fontId="34" fillId="0" borderId="36" xfId="0" applyFont="1" applyBorder="1" applyAlignment="1">
      <alignment horizontal="left" vertical="center" wrapText="1"/>
    </xf>
    <xf numFmtId="164" fontId="34" fillId="0" borderId="48" xfId="0" applyNumberFormat="1" applyFont="1" applyBorder="1" applyAlignment="1">
      <alignment horizontal="right" vertical="center" wrapText="1"/>
    </xf>
    <xf numFmtId="0" fontId="40" fillId="13" borderId="27" xfId="0" applyFont="1" applyFill="1" applyBorder="1" applyAlignment="1">
      <alignment horizontal="center" vertical="center" wrapText="1"/>
    </xf>
    <xf numFmtId="0" fontId="40" fillId="13" borderId="31" xfId="0" applyFont="1" applyFill="1" applyBorder="1" applyAlignment="1">
      <alignment horizontal="center" vertical="center" wrapText="1"/>
    </xf>
    <xf numFmtId="0" fontId="40" fillId="13" borderId="49" xfId="0" applyFont="1" applyFill="1" applyBorder="1" applyAlignment="1">
      <alignment horizontal="center" vertical="center" wrapText="1"/>
    </xf>
    <xf numFmtId="44" fontId="34" fillId="0" borderId="43" xfId="0" applyNumberFormat="1" applyFont="1" applyFill="1" applyBorder="1" applyAlignment="1">
      <alignment horizontal="right" vertical="center" wrapText="1"/>
    </xf>
    <xf numFmtId="44" fontId="34" fillId="0" borderId="18" xfId="0" applyNumberFormat="1" applyFont="1" applyFill="1" applyBorder="1" applyAlignment="1">
      <alignment horizontal="right" vertical="center" wrapText="1"/>
    </xf>
    <xf numFmtId="44" fontId="34" fillId="0" borderId="21" xfId="0" applyNumberFormat="1" applyFont="1" applyFill="1" applyBorder="1" applyAlignment="1">
      <alignment horizontal="right" vertical="center" wrapText="1"/>
    </xf>
    <xf numFmtId="44" fontId="34" fillId="0" borderId="30" xfId="0" applyNumberFormat="1" applyFont="1" applyBorder="1" applyAlignment="1">
      <alignment vertical="center" wrapText="1"/>
    </xf>
    <xf numFmtId="44" fontId="34" fillId="13" borderId="34" xfId="0" applyNumberFormat="1" applyFont="1" applyFill="1" applyBorder="1" applyAlignment="1">
      <alignment vertical="center" wrapText="1"/>
    </xf>
    <xf numFmtId="44" fontId="34" fillId="13" borderId="37" xfId="0" applyNumberFormat="1" applyFont="1" applyFill="1" applyBorder="1" applyAlignment="1">
      <alignment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44" fontId="34" fillId="13" borderId="34" xfId="0" applyNumberFormat="1" applyFont="1" applyFill="1" applyBorder="1" applyAlignment="1">
      <alignment horizontal="right" vertical="center" wrapText="1"/>
    </xf>
    <xf numFmtId="0" fontId="34" fillId="13" borderId="31" xfId="0" applyFont="1" applyFill="1" applyBorder="1" applyAlignment="1">
      <alignment horizontal="center" vertical="center" wrapText="1"/>
    </xf>
    <xf numFmtId="0" fontId="34" fillId="13" borderId="33" xfId="0" applyFont="1" applyFill="1" applyBorder="1" applyAlignment="1">
      <alignment horizontal="center" vertical="center" wrapText="1"/>
    </xf>
    <xf numFmtId="44" fontId="34" fillId="13" borderId="33" xfId="0" applyNumberFormat="1" applyFont="1" applyFill="1" applyBorder="1" applyAlignment="1">
      <alignment horizontal="center" vertical="center" wrapText="1"/>
    </xf>
    <xf numFmtId="44" fontId="34" fillId="0" borderId="34" xfId="0" applyNumberFormat="1" applyFont="1" applyFill="1" applyBorder="1" applyAlignment="1">
      <alignment horizontal="right" vertical="center" wrapText="1"/>
    </xf>
    <xf numFmtId="0" fontId="34" fillId="0" borderId="33" xfId="0" applyFont="1" applyFill="1" applyBorder="1" applyAlignment="1">
      <alignment horizontal="center" vertical="center" wrapText="1"/>
    </xf>
    <xf numFmtId="0" fontId="34" fillId="0" borderId="31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left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4" fillId="0" borderId="26" xfId="0" applyFont="1" applyFill="1" applyBorder="1" applyAlignment="1">
      <alignment vertical="center"/>
    </xf>
    <xf numFmtId="0" fontId="34" fillId="13" borderId="33" xfId="0" applyFont="1" applyFill="1" applyBorder="1" applyAlignment="1">
      <alignment horizontal="center" vertical="center" wrapText="1"/>
    </xf>
    <xf numFmtId="44" fontId="34" fillId="13" borderId="33" xfId="0" applyNumberFormat="1" applyFont="1" applyFill="1" applyBorder="1" applyAlignment="1">
      <alignment horizontal="center" vertical="center" wrapText="1"/>
    </xf>
    <xf numFmtId="44" fontId="34" fillId="13" borderId="34" xfId="0" applyNumberFormat="1" applyFont="1" applyFill="1" applyBorder="1" applyAlignment="1">
      <alignment horizontal="right" vertical="center" wrapText="1"/>
    </xf>
    <xf numFmtId="0" fontId="34" fillId="0" borderId="33" xfId="0" applyFont="1" applyFill="1" applyBorder="1" applyAlignment="1">
      <alignment vertical="center" wrapText="1"/>
    </xf>
    <xf numFmtId="0" fontId="34" fillId="0" borderId="33" xfId="0" applyFont="1" applyFill="1" applyBorder="1" applyAlignment="1">
      <alignment vertical="center" wrapText="1"/>
    </xf>
    <xf numFmtId="0" fontId="34" fillId="0" borderId="33" xfId="0" applyFont="1" applyFill="1" applyBorder="1" applyAlignment="1">
      <alignment vertical="center" wrapText="1"/>
    </xf>
    <xf numFmtId="0" fontId="37" fillId="0" borderId="0" xfId="0" applyFont="1" applyAlignment="1">
      <alignment horizontal="center" vertical="center"/>
    </xf>
    <xf numFmtId="0" fontId="34" fillId="0" borderId="0" xfId="0" applyFont="1" applyFill="1" applyAlignment="1">
      <alignment horizontal="left" vertical="center" wrapText="1"/>
    </xf>
    <xf numFmtId="0" fontId="36" fillId="0" borderId="16" xfId="0" applyFont="1" applyFill="1" applyBorder="1" applyAlignment="1">
      <alignment horizontal="right" vertical="center" wrapText="1"/>
    </xf>
    <xf numFmtId="0" fontId="36" fillId="0" borderId="17" xfId="0" applyFont="1" applyFill="1" applyBorder="1" applyAlignment="1">
      <alignment horizontal="right" vertical="center" wrapText="1"/>
    </xf>
    <xf numFmtId="0" fontId="36" fillId="0" borderId="19" xfId="0" applyFont="1" applyFill="1" applyBorder="1" applyAlignment="1">
      <alignment horizontal="right" vertical="center" wrapText="1"/>
    </xf>
    <xf numFmtId="0" fontId="36" fillId="0" borderId="20" xfId="0" applyFont="1" applyFill="1" applyBorder="1" applyAlignment="1">
      <alignment horizontal="right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13" borderId="0" xfId="0" applyFont="1" applyFill="1" applyBorder="1" applyAlignment="1">
      <alignment horizontal="left" vertical="center" wrapText="1"/>
    </xf>
    <xf numFmtId="164" fontId="40" fillId="0" borderId="28" xfId="0" applyNumberFormat="1" applyFont="1" applyBorder="1" applyAlignment="1">
      <alignment horizontal="left" vertical="center" wrapText="1"/>
    </xf>
    <xf numFmtId="164" fontId="40" fillId="0" borderId="50" xfId="0" applyNumberFormat="1" applyFont="1" applyBorder="1" applyAlignment="1">
      <alignment horizontal="left" vertical="center" wrapText="1"/>
    </xf>
    <xf numFmtId="164" fontId="40" fillId="0" borderId="51" xfId="0" applyNumberFormat="1" applyFont="1" applyBorder="1" applyAlignment="1">
      <alignment horizontal="left" vertical="center" wrapText="1"/>
    </xf>
    <xf numFmtId="4" fontId="40" fillId="13" borderId="32" xfId="0" applyNumberFormat="1" applyFont="1" applyFill="1" applyBorder="1" applyAlignment="1">
      <alignment horizontal="left" vertical="center" wrapText="1"/>
    </xf>
    <xf numFmtId="4" fontId="40" fillId="13" borderId="53" xfId="0" applyNumberFormat="1" applyFont="1" applyFill="1" applyBorder="1" applyAlignment="1">
      <alignment horizontal="left" vertical="center" wrapText="1"/>
    </xf>
    <xf numFmtId="4" fontId="40" fillId="13" borderId="54" xfId="0" applyNumberFormat="1" applyFont="1" applyFill="1" applyBorder="1" applyAlignment="1">
      <alignment horizontal="left" vertical="center" wrapText="1"/>
    </xf>
    <xf numFmtId="0" fontId="40" fillId="13" borderId="52" xfId="0" applyFont="1" applyFill="1" applyBorder="1" applyAlignment="1">
      <alignment horizontal="left" vertical="center" wrapText="1"/>
    </xf>
    <xf numFmtId="0" fontId="40" fillId="13" borderId="55" xfId="0" applyFont="1" applyFill="1" applyBorder="1" applyAlignment="1">
      <alignment horizontal="left" vertical="center" wrapText="1"/>
    </xf>
    <xf numFmtId="0" fontId="40" fillId="13" borderId="56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6" fillId="0" borderId="41" xfId="0" applyFont="1" applyFill="1" applyBorder="1" applyAlignment="1">
      <alignment horizontal="right" vertical="center" wrapText="1"/>
    </xf>
    <xf numFmtId="0" fontId="36" fillId="0" borderId="25" xfId="0" applyFont="1" applyFill="1" applyBorder="1" applyAlignment="1">
      <alignment horizontal="right" vertical="center" wrapText="1"/>
    </xf>
    <xf numFmtId="0" fontId="40" fillId="13" borderId="44" xfId="0" applyFont="1" applyFill="1" applyBorder="1" applyAlignment="1">
      <alignment horizontal="right" vertical="center" wrapText="1"/>
    </xf>
    <xf numFmtId="0" fontId="40" fillId="13" borderId="45" xfId="0" applyFont="1" applyFill="1" applyBorder="1" applyAlignment="1">
      <alignment horizontal="right" vertical="center" wrapText="1"/>
    </xf>
    <xf numFmtId="0" fontId="34" fillId="13" borderId="31" xfId="0" applyFont="1" applyFill="1" applyBorder="1" applyAlignment="1">
      <alignment horizontal="center" vertical="center" wrapText="1"/>
    </xf>
    <xf numFmtId="0" fontId="34" fillId="13" borderId="33" xfId="0" applyFont="1" applyFill="1" applyBorder="1" applyAlignment="1">
      <alignment horizontal="center" vertical="center" wrapText="1"/>
    </xf>
    <xf numFmtId="44" fontId="34" fillId="13" borderId="33" xfId="0" applyNumberFormat="1" applyFont="1" applyFill="1" applyBorder="1" applyAlignment="1">
      <alignment horizontal="center" vertical="center" wrapText="1"/>
    </xf>
    <xf numFmtId="44" fontId="34" fillId="13" borderId="34" xfId="0" applyNumberFormat="1" applyFont="1" applyFill="1" applyBorder="1" applyAlignment="1">
      <alignment horizontal="right" vertical="center" wrapText="1"/>
    </xf>
    <xf numFmtId="0" fontId="34" fillId="13" borderId="38" xfId="0" applyFont="1" applyFill="1" applyBorder="1" applyAlignment="1">
      <alignment horizontal="center" vertical="center" wrapText="1"/>
    </xf>
    <xf numFmtId="0" fontId="34" fillId="13" borderId="39" xfId="0" applyFont="1" applyFill="1" applyBorder="1" applyAlignment="1">
      <alignment horizontal="center" vertical="center" wrapText="1"/>
    </xf>
    <xf numFmtId="44" fontId="34" fillId="13" borderId="39" xfId="0" applyNumberFormat="1" applyFont="1" applyFill="1" applyBorder="1" applyAlignment="1">
      <alignment horizontal="center" vertical="center" wrapText="1"/>
    </xf>
    <xf numFmtId="44" fontId="34" fillId="13" borderId="40" xfId="0" applyNumberFormat="1" applyFont="1" applyFill="1" applyBorder="1" applyAlignment="1">
      <alignment horizontal="right" vertical="center" wrapText="1"/>
    </xf>
    <xf numFmtId="4" fontId="40" fillId="13" borderId="44" xfId="0" applyNumberFormat="1" applyFont="1" applyFill="1" applyBorder="1" applyAlignment="1">
      <alignment horizontal="right" vertical="center" wrapText="1"/>
    </xf>
    <xf numFmtId="4" fontId="40" fillId="13" borderId="45" xfId="0" applyNumberFormat="1" applyFont="1" applyFill="1" applyBorder="1" applyAlignment="1">
      <alignment horizontal="right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 wrapText="1"/>
    </xf>
    <xf numFmtId="164" fontId="40" fillId="0" borderId="44" xfId="0" applyNumberFormat="1" applyFont="1" applyBorder="1" applyAlignment="1">
      <alignment horizontal="right" vertical="center" wrapText="1"/>
    </xf>
    <xf numFmtId="164" fontId="40" fillId="0" borderId="45" xfId="0" applyNumberFormat="1" applyFont="1" applyBorder="1" applyAlignment="1">
      <alignment horizontal="right" vertical="center" wrapText="1"/>
    </xf>
  </cellXfs>
  <cellStyles count="132">
    <cellStyle name="20% - Accent1 2" xfId="1"/>
    <cellStyle name="20% - Accent1 3" xfId="2"/>
    <cellStyle name="20% - Accent1 3 2" xfId="85"/>
    <cellStyle name="20% - Accent2 2" xfId="3"/>
    <cellStyle name="20% - Accent2 3" xfId="4"/>
    <cellStyle name="20% - Accent2 3 2" xfId="86"/>
    <cellStyle name="20% - Accent3 2" xfId="5"/>
    <cellStyle name="20% - Accent3 3" xfId="6"/>
    <cellStyle name="20% - Accent3 3 2" xfId="87"/>
    <cellStyle name="20% - Accent4 2" xfId="7"/>
    <cellStyle name="20% - Accent4 3" xfId="8"/>
    <cellStyle name="20% - Accent4 3 2" xfId="88"/>
    <cellStyle name="20% - Accent5 2" xfId="9"/>
    <cellStyle name="20% - Accent5 3" xfId="10"/>
    <cellStyle name="20% - Accent5 3 2" xfId="89"/>
    <cellStyle name="20% - Accent6 2" xfId="11"/>
    <cellStyle name="20% - Accent6 3" xfId="12"/>
    <cellStyle name="20% - Accent6 3 2" xfId="90"/>
    <cellStyle name="40% - Accent1 2" xfId="13"/>
    <cellStyle name="40% - Accent1 3" xfId="14"/>
    <cellStyle name="40% - Accent1 3 2" xfId="91"/>
    <cellStyle name="40% - Accent2 2" xfId="15"/>
    <cellStyle name="40% - Accent2 3" xfId="16"/>
    <cellStyle name="40% - Accent2 3 2" xfId="92"/>
    <cellStyle name="40% - Accent3 2" xfId="17"/>
    <cellStyle name="40% - Accent3 3" xfId="18"/>
    <cellStyle name="40% - Accent3 3 2" xfId="93"/>
    <cellStyle name="40% - Accent4 2" xfId="19"/>
    <cellStyle name="40% - Accent4 3" xfId="20"/>
    <cellStyle name="40% - Accent4 3 2" xfId="94"/>
    <cellStyle name="40% - Accent5 2" xfId="21"/>
    <cellStyle name="40% - Accent5 3" xfId="22"/>
    <cellStyle name="40% - Accent5 3 2" xfId="95"/>
    <cellStyle name="40% - Accent6 2" xfId="23"/>
    <cellStyle name="40% - Accent6 3" xfId="24"/>
    <cellStyle name="40% - Accent6 3 2" xfId="96"/>
    <cellStyle name="60% - Accent1 2" xfId="25"/>
    <cellStyle name="60% - Accent1 3" xfId="26"/>
    <cellStyle name="60% - Accent1 3 2" xfId="97"/>
    <cellStyle name="60% - Accent2 2" xfId="27"/>
    <cellStyle name="60% - Accent2 3" xfId="28"/>
    <cellStyle name="60% - Accent2 3 2" xfId="98"/>
    <cellStyle name="60% - Accent3 2" xfId="29"/>
    <cellStyle name="60% - Accent3 3" xfId="30"/>
    <cellStyle name="60% - Accent3 3 2" xfId="99"/>
    <cellStyle name="60% - Accent4 2" xfId="31"/>
    <cellStyle name="60% - Accent4 3" xfId="32"/>
    <cellStyle name="60% - Accent4 3 2" xfId="100"/>
    <cellStyle name="60% - Accent5 2" xfId="33"/>
    <cellStyle name="60% - Accent5 3" xfId="34"/>
    <cellStyle name="60% - Accent5 3 2" xfId="101"/>
    <cellStyle name="60% - Accent6 2" xfId="35"/>
    <cellStyle name="60% - Accent6 3" xfId="36"/>
    <cellStyle name="60% - Accent6 3 2" xfId="102"/>
    <cellStyle name="Accent1 2" xfId="37"/>
    <cellStyle name="Accent1 3" xfId="38"/>
    <cellStyle name="Accent1 3 2" xfId="103"/>
    <cellStyle name="Accent2 2" xfId="39"/>
    <cellStyle name="Accent2 3" xfId="40"/>
    <cellStyle name="Accent2 3 2" xfId="104"/>
    <cellStyle name="Accent3 2" xfId="41"/>
    <cellStyle name="Accent3 3" xfId="42"/>
    <cellStyle name="Accent3 3 2" xfId="105"/>
    <cellStyle name="Accent4 2" xfId="43"/>
    <cellStyle name="Accent4 3" xfId="44"/>
    <cellStyle name="Accent4 3 2" xfId="106"/>
    <cellStyle name="Accent5 2" xfId="45"/>
    <cellStyle name="Accent5 3" xfId="46"/>
    <cellStyle name="Accent5 3 2" xfId="107"/>
    <cellStyle name="Accent6 2" xfId="47"/>
    <cellStyle name="Accent6 3" xfId="48"/>
    <cellStyle name="Accent6 3 2" xfId="108"/>
    <cellStyle name="Bad 2" xfId="49"/>
    <cellStyle name="Bad 3" xfId="50"/>
    <cellStyle name="Bad 3 2" xfId="109"/>
    <cellStyle name="Calculation 2" xfId="51"/>
    <cellStyle name="Calculation 2 2" xfId="110"/>
    <cellStyle name="Calculation 3" xfId="52"/>
    <cellStyle name="Calculation 3 2" xfId="111"/>
    <cellStyle name="Check Cell 2" xfId="53"/>
    <cellStyle name="Check Cell 3" xfId="54"/>
    <cellStyle name="Check Cell 3 2" xfId="112"/>
    <cellStyle name="Explanatory Text 2" xfId="55"/>
    <cellStyle name="Explanatory Text 3" xfId="56"/>
    <cellStyle name="Explanatory Text 3 2" xfId="113"/>
    <cellStyle name="Good 2" xfId="57"/>
    <cellStyle name="Good 3" xfId="58"/>
    <cellStyle name="Good 3 2" xfId="114"/>
    <cellStyle name="Heading 1 2" xfId="59"/>
    <cellStyle name="Heading 1 3" xfId="60"/>
    <cellStyle name="Heading 1 3 2" xfId="115"/>
    <cellStyle name="Heading 2 2" xfId="61"/>
    <cellStyle name="Heading 2 3" xfId="62"/>
    <cellStyle name="Heading 2 3 2" xfId="116"/>
    <cellStyle name="Heading 3 2" xfId="63"/>
    <cellStyle name="Heading 3 3" xfId="64"/>
    <cellStyle name="Heading 3 3 2" xfId="117"/>
    <cellStyle name="Heading 4 2" xfId="65"/>
    <cellStyle name="Heading 4 3" xfId="66"/>
    <cellStyle name="Heading 4 3 2" xfId="118"/>
    <cellStyle name="Input 2" xfId="67"/>
    <cellStyle name="Input 2 2" xfId="119"/>
    <cellStyle name="Input 3" xfId="68"/>
    <cellStyle name="Input 3 2" xfId="120"/>
    <cellStyle name="Linked Cell 2" xfId="69"/>
    <cellStyle name="Linked Cell 3" xfId="70"/>
    <cellStyle name="Linked Cell 3 2" xfId="121"/>
    <cellStyle name="Neutral 2" xfId="71"/>
    <cellStyle name="Neutral 3" xfId="72"/>
    <cellStyle name="Neutral 3 2" xfId="122"/>
    <cellStyle name="Normal" xfId="0" builtinId="0"/>
    <cellStyle name="Normal 2" xfId="73"/>
    <cellStyle name="Normal 3" xfId="74"/>
    <cellStyle name="Normal 3 2" xfId="123"/>
    <cellStyle name="Note 2" xfId="75"/>
    <cellStyle name="Note 2 2" xfId="124"/>
    <cellStyle name="Note 3" xfId="76"/>
    <cellStyle name="Note 3 2" xfId="125"/>
    <cellStyle name="Output 2" xfId="77"/>
    <cellStyle name="Output 2 2" xfId="126"/>
    <cellStyle name="Output 3" xfId="78"/>
    <cellStyle name="Output 3 2" xfId="127"/>
    <cellStyle name="Title 2" xfId="79"/>
    <cellStyle name="Title 3" xfId="80"/>
    <cellStyle name="Title 3 2" xfId="128"/>
    <cellStyle name="Total 2" xfId="81"/>
    <cellStyle name="Total 2 2" xfId="129"/>
    <cellStyle name="Total 3" xfId="82"/>
    <cellStyle name="Total 3 2" xfId="130"/>
    <cellStyle name="Warning Text 2" xfId="83"/>
    <cellStyle name="Warning Text 3" xfId="84"/>
    <cellStyle name="Warning Text 3 2" xfId="1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view="pageBreakPreview" topLeftCell="A62" zoomScaleNormal="75" zoomScaleSheetLayoutView="100" workbookViewId="0">
      <selection activeCell="A19" sqref="A19:E19"/>
    </sheetView>
  </sheetViews>
  <sheetFormatPr defaultColWidth="10" defaultRowHeight="50.25" customHeight="1" x14ac:dyDescent="0.25"/>
  <cols>
    <col min="1" max="1" width="6" style="4" customWidth="1"/>
    <col min="2" max="2" width="66.5703125" style="100" customWidth="1"/>
    <col min="3" max="4" width="10.85546875" style="4" customWidth="1"/>
    <col min="5" max="5" width="17.5703125" style="6" customWidth="1"/>
    <col min="6" max="6" width="17.5703125" style="7" customWidth="1"/>
    <col min="7" max="30" width="13.42578125" style="2" customWidth="1"/>
    <col min="31" max="16384" width="10" style="2"/>
  </cols>
  <sheetData>
    <row r="1" spans="1:6" s="1" customFormat="1" ht="24.75" customHeight="1" x14ac:dyDescent="0.25">
      <c r="A1" s="144" t="s">
        <v>7</v>
      </c>
      <c r="B1" s="144"/>
      <c r="C1" s="144"/>
      <c r="D1" s="144"/>
      <c r="E1" s="144"/>
      <c r="F1" s="144"/>
    </row>
    <row r="2" spans="1:6" s="1" customFormat="1" ht="24.75" customHeight="1" x14ac:dyDescent="0.25">
      <c r="A2" s="144" t="s">
        <v>83</v>
      </c>
      <c r="B2" s="144"/>
      <c r="C2" s="144"/>
      <c r="D2" s="144"/>
      <c r="E2" s="144"/>
      <c r="F2" s="144"/>
    </row>
    <row r="3" spans="1:6" s="1" customFormat="1" ht="12" customHeight="1" x14ac:dyDescent="0.25">
      <c r="A3" s="90"/>
      <c r="B3" s="90"/>
      <c r="C3" s="90"/>
      <c r="D3" s="90"/>
      <c r="E3" s="90"/>
      <c r="F3" s="90"/>
    </row>
    <row r="4" spans="1:6" s="1" customFormat="1" ht="24" customHeight="1" x14ac:dyDescent="0.25">
      <c r="A4" s="145" t="s">
        <v>48</v>
      </c>
      <c r="B4" s="145"/>
      <c r="C4" s="90"/>
      <c r="D4" s="90"/>
      <c r="E4" s="90"/>
      <c r="F4" s="90"/>
    </row>
    <row r="5" spans="1:6" s="1" customFormat="1" ht="6.75" customHeight="1" x14ac:dyDescent="0.25">
      <c r="A5" s="90"/>
      <c r="B5" s="90"/>
      <c r="C5" s="90"/>
      <c r="D5" s="90"/>
      <c r="E5" s="90"/>
      <c r="F5" s="90"/>
    </row>
    <row r="6" spans="1:6" s="1" customFormat="1" ht="30" customHeight="1" thickBot="1" x14ac:dyDescent="0.3">
      <c r="A6" s="73" t="s">
        <v>2</v>
      </c>
      <c r="B6" s="74" t="s">
        <v>3</v>
      </c>
      <c r="C6" s="74" t="s">
        <v>4</v>
      </c>
      <c r="D6" s="74" t="s">
        <v>33</v>
      </c>
      <c r="E6" s="75" t="s">
        <v>12</v>
      </c>
      <c r="F6" s="76" t="s">
        <v>5</v>
      </c>
    </row>
    <row r="7" spans="1:6" s="1" customFormat="1" ht="30" customHeight="1" thickTop="1" x14ac:dyDescent="0.25">
      <c r="A7" s="37" t="s">
        <v>45</v>
      </c>
      <c r="B7" s="77" t="s">
        <v>41</v>
      </c>
      <c r="C7" s="38" t="s">
        <v>42</v>
      </c>
      <c r="D7" s="39">
        <v>200</v>
      </c>
      <c r="E7" s="40">
        <v>300</v>
      </c>
      <c r="F7" s="41">
        <f>E7*D7</f>
        <v>60000</v>
      </c>
    </row>
    <row r="8" spans="1:6" s="1" customFormat="1" ht="30" customHeight="1" x14ac:dyDescent="0.25">
      <c r="A8" s="42" t="s">
        <v>46</v>
      </c>
      <c r="B8" s="78" t="s">
        <v>43</v>
      </c>
      <c r="C8" s="43" t="s">
        <v>42</v>
      </c>
      <c r="D8" s="44">
        <v>100</v>
      </c>
      <c r="E8" s="45">
        <v>200</v>
      </c>
      <c r="F8" s="46">
        <f>E8*D8</f>
        <v>20000</v>
      </c>
    </row>
    <row r="9" spans="1:6" s="1" customFormat="1" ht="30" customHeight="1" thickBot="1" x14ac:dyDescent="0.3">
      <c r="A9" s="47" t="s">
        <v>47</v>
      </c>
      <c r="B9" s="79" t="s">
        <v>44</v>
      </c>
      <c r="C9" s="48" t="s">
        <v>42</v>
      </c>
      <c r="D9" s="49">
        <v>20</v>
      </c>
      <c r="E9" s="50">
        <v>500</v>
      </c>
      <c r="F9" s="51">
        <f>E9*D9</f>
        <v>10000</v>
      </c>
    </row>
    <row r="10" spans="1:6" s="1" customFormat="1" ht="30" customHeight="1" thickTop="1" thickBot="1" x14ac:dyDescent="0.3">
      <c r="A10" s="146" t="s">
        <v>79</v>
      </c>
      <c r="B10" s="147"/>
      <c r="C10" s="147"/>
      <c r="D10" s="147"/>
      <c r="E10" s="147"/>
      <c r="F10" s="80">
        <f>SUM(F7:F9)</f>
        <v>90000</v>
      </c>
    </row>
    <row r="11" spans="1:6" s="1" customFormat="1" ht="12" customHeight="1" x14ac:dyDescent="0.25">
      <c r="A11" s="90"/>
      <c r="B11" s="90"/>
      <c r="C11" s="90"/>
      <c r="D11" s="90"/>
      <c r="E11" s="90"/>
      <c r="F11" s="90"/>
    </row>
    <row r="12" spans="1:6" s="1" customFormat="1" ht="24" customHeight="1" x14ac:dyDescent="0.25">
      <c r="A12" s="145" t="s">
        <v>49</v>
      </c>
      <c r="B12" s="145"/>
      <c r="C12" s="145"/>
      <c r="D12" s="145"/>
      <c r="E12" s="145"/>
      <c r="F12" s="145"/>
    </row>
    <row r="13" spans="1:6" s="1" customFormat="1" ht="6.75" customHeight="1" thickBot="1" x14ac:dyDescent="0.3">
      <c r="A13" s="8"/>
      <c r="B13" s="9"/>
      <c r="C13" s="8"/>
      <c r="D13" s="102"/>
      <c r="E13" s="11"/>
      <c r="F13" s="11"/>
    </row>
    <row r="14" spans="1:6" s="1" customFormat="1" ht="30" customHeight="1" thickBot="1" x14ac:dyDescent="0.3">
      <c r="A14" s="18" t="s">
        <v>2</v>
      </c>
      <c r="B14" s="19" t="s">
        <v>3</v>
      </c>
      <c r="C14" s="19" t="s">
        <v>4</v>
      </c>
      <c r="D14" s="19" t="s">
        <v>33</v>
      </c>
      <c r="E14" s="20" t="s">
        <v>12</v>
      </c>
      <c r="F14" s="21" t="s">
        <v>5</v>
      </c>
    </row>
    <row r="15" spans="1:6" s="1" customFormat="1" ht="115.5" customHeight="1" thickTop="1" x14ac:dyDescent="0.25">
      <c r="A15" s="22" t="s">
        <v>1</v>
      </c>
      <c r="B15" s="23" t="s">
        <v>37</v>
      </c>
      <c r="C15" s="24" t="s">
        <v>0</v>
      </c>
      <c r="D15" s="24">
        <v>250</v>
      </c>
      <c r="E15" s="70">
        <v>200</v>
      </c>
      <c r="F15" s="67">
        <f>E15*D15</f>
        <v>50000</v>
      </c>
    </row>
    <row r="16" spans="1:6" s="1" customFormat="1" ht="30" customHeight="1" x14ac:dyDescent="0.25">
      <c r="A16" s="34" t="s">
        <v>13</v>
      </c>
      <c r="B16" s="25" t="s">
        <v>39</v>
      </c>
      <c r="C16" s="32" t="s">
        <v>14</v>
      </c>
      <c r="D16" s="32">
        <v>500</v>
      </c>
      <c r="E16" s="71">
        <v>180</v>
      </c>
      <c r="F16" s="68">
        <f t="shared" ref="F16:F18" si="0">E16*D16</f>
        <v>90000</v>
      </c>
    </row>
    <row r="17" spans="1:6" s="1" customFormat="1" ht="30" customHeight="1" x14ac:dyDescent="0.25">
      <c r="A17" s="34" t="s">
        <v>15</v>
      </c>
      <c r="B17" s="25" t="s">
        <v>40</v>
      </c>
      <c r="C17" s="32" t="s">
        <v>14</v>
      </c>
      <c r="D17" s="32">
        <v>500</v>
      </c>
      <c r="E17" s="71">
        <v>200</v>
      </c>
      <c r="F17" s="68">
        <f t="shared" si="0"/>
        <v>100000</v>
      </c>
    </row>
    <row r="18" spans="1:6" s="1" customFormat="1" ht="32.25" customHeight="1" thickBot="1" x14ac:dyDescent="0.3">
      <c r="A18" s="31" t="s">
        <v>16</v>
      </c>
      <c r="B18" s="52" t="s">
        <v>17</v>
      </c>
      <c r="C18" s="30" t="s">
        <v>0</v>
      </c>
      <c r="D18" s="30">
        <v>250</v>
      </c>
      <c r="E18" s="72">
        <v>200</v>
      </c>
      <c r="F18" s="69">
        <f t="shared" si="0"/>
        <v>50000</v>
      </c>
    </row>
    <row r="19" spans="1:6" s="54" customFormat="1" ht="24.75" customHeight="1" thickTop="1" thickBot="1" x14ac:dyDescent="0.3">
      <c r="A19" s="142" t="s">
        <v>80</v>
      </c>
      <c r="B19" s="143"/>
      <c r="C19" s="143"/>
      <c r="D19" s="143"/>
      <c r="E19" s="143"/>
      <c r="F19" s="64">
        <f>SUM(F15:F18)</f>
        <v>290000</v>
      </c>
    </row>
    <row r="20" spans="1:6" s="54" customFormat="1" ht="2.25" customHeight="1" x14ac:dyDescent="0.25">
      <c r="A20" s="35"/>
      <c r="B20" s="15"/>
      <c r="C20" s="35"/>
      <c r="D20" s="35"/>
      <c r="E20" s="53"/>
      <c r="F20" s="53"/>
    </row>
    <row r="21" spans="1:6" s="54" customFormat="1" ht="24" customHeight="1" x14ac:dyDescent="0.25">
      <c r="A21" s="119" t="s">
        <v>50</v>
      </c>
      <c r="B21" s="119"/>
      <c r="C21" s="119"/>
      <c r="D21" s="119"/>
      <c r="E21" s="119"/>
      <c r="F21" s="119"/>
    </row>
    <row r="22" spans="1:6" s="1" customFormat="1" ht="6.75" customHeight="1" thickBot="1" x14ac:dyDescent="0.3"/>
    <row r="23" spans="1:6" s="1" customFormat="1" ht="30" customHeight="1" thickBot="1" x14ac:dyDescent="0.3">
      <c r="A23" s="18" t="s">
        <v>2</v>
      </c>
      <c r="B23" s="19" t="s">
        <v>3</v>
      </c>
      <c r="C23" s="19" t="s">
        <v>4</v>
      </c>
      <c r="D23" s="19" t="s">
        <v>33</v>
      </c>
      <c r="E23" s="20" t="s">
        <v>12</v>
      </c>
      <c r="F23" s="21" t="s">
        <v>5</v>
      </c>
    </row>
    <row r="24" spans="1:6" s="1" customFormat="1" ht="35.25" customHeight="1" thickTop="1" x14ac:dyDescent="0.25">
      <c r="A24" s="138" t="s">
        <v>51</v>
      </c>
      <c r="B24" s="58" t="s">
        <v>18</v>
      </c>
      <c r="C24" s="139" t="s">
        <v>0</v>
      </c>
      <c r="D24" s="139">
        <v>220</v>
      </c>
      <c r="E24" s="140">
        <v>707</v>
      </c>
      <c r="F24" s="141">
        <f>E24*D24</f>
        <v>155540</v>
      </c>
    </row>
    <row r="25" spans="1:6" s="1" customFormat="1" ht="18" customHeight="1" x14ac:dyDescent="0.25">
      <c r="A25" s="134"/>
      <c r="B25" s="27" t="s">
        <v>19</v>
      </c>
      <c r="C25" s="135"/>
      <c r="D25" s="135"/>
      <c r="E25" s="136"/>
      <c r="F25" s="137"/>
    </row>
    <row r="26" spans="1:6" s="1" customFormat="1" ht="18" customHeight="1" x14ac:dyDescent="0.25">
      <c r="A26" s="134"/>
      <c r="B26" s="27" t="s">
        <v>20</v>
      </c>
      <c r="C26" s="135"/>
      <c r="D26" s="135"/>
      <c r="E26" s="136"/>
      <c r="F26" s="137"/>
    </row>
    <row r="27" spans="1:6" s="1" customFormat="1" ht="18" customHeight="1" x14ac:dyDescent="0.25">
      <c r="A27" s="134"/>
      <c r="B27" s="28" t="s">
        <v>21</v>
      </c>
      <c r="C27" s="135"/>
      <c r="D27" s="135"/>
      <c r="E27" s="136"/>
      <c r="F27" s="137"/>
    </row>
    <row r="28" spans="1:6" s="1" customFormat="1" ht="18" customHeight="1" x14ac:dyDescent="0.25">
      <c r="A28" s="134"/>
      <c r="B28" s="27" t="s">
        <v>22</v>
      </c>
      <c r="C28" s="135"/>
      <c r="D28" s="135"/>
      <c r="E28" s="136"/>
      <c r="F28" s="137"/>
    </row>
    <row r="29" spans="1:6" s="1" customFormat="1" ht="18" customHeight="1" x14ac:dyDescent="0.25">
      <c r="A29" s="134"/>
      <c r="B29" s="27" t="s">
        <v>23</v>
      </c>
      <c r="C29" s="135"/>
      <c r="D29" s="135"/>
      <c r="E29" s="136"/>
      <c r="F29" s="137"/>
    </row>
    <row r="30" spans="1:6" s="1" customFormat="1" ht="18" customHeight="1" x14ac:dyDescent="0.25">
      <c r="A30" s="134"/>
      <c r="B30" s="27" t="s">
        <v>35</v>
      </c>
      <c r="C30" s="135"/>
      <c r="D30" s="135"/>
      <c r="E30" s="136"/>
      <c r="F30" s="137"/>
    </row>
    <row r="31" spans="1:6" s="1" customFormat="1" ht="18" customHeight="1" x14ac:dyDescent="0.25">
      <c r="A31" s="134"/>
      <c r="B31" s="27" t="s">
        <v>24</v>
      </c>
      <c r="C31" s="135"/>
      <c r="D31" s="135"/>
      <c r="E31" s="136"/>
      <c r="F31" s="137"/>
    </row>
    <row r="32" spans="1:6" s="1" customFormat="1" ht="18" customHeight="1" x14ac:dyDescent="0.25">
      <c r="A32" s="134"/>
      <c r="B32" s="27" t="s">
        <v>25</v>
      </c>
      <c r="C32" s="135"/>
      <c r="D32" s="135"/>
      <c r="E32" s="136"/>
      <c r="F32" s="137"/>
    </row>
    <row r="33" spans="1:6" s="1" customFormat="1" ht="18" customHeight="1" x14ac:dyDescent="0.25">
      <c r="A33" s="134"/>
      <c r="B33" s="29" t="s">
        <v>26</v>
      </c>
      <c r="C33" s="135"/>
      <c r="D33" s="135"/>
      <c r="E33" s="136"/>
      <c r="F33" s="137"/>
    </row>
    <row r="34" spans="1:6" s="1" customFormat="1" ht="35.25" customHeight="1" x14ac:dyDescent="0.25">
      <c r="A34" s="134" t="s">
        <v>52</v>
      </c>
      <c r="B34" s="26" t="s">
        <v>27</v>
      </c>
      <c r="C34" s="135" t="s">
        <v>0</v>
      </c>
      <c r="D34" s="135">
        <v>50</v>
      </c>
      <c r="E34" s="136">
        <v>978.15</v>
      </c>
      <c r="F34" s="137">
        <f>E34*D34</f>
        <v>48907.5</v>
      </c>
    </row>
    <row r="35" spans="1:6" s="1" customFormat="1" ht="18" customHeight="1" x14ac:dyDescent="0.25">
      <c r="A35" s="134"/>
      <c r="B35" s="27" t="s">
        <v>19</v>
      </c>
      <c r="C35" s="135"/>
      <c r="D35" s="135"/>
      <c r="E35" s="136"/>
      <c r="F35" s="137"/>
    </row>
    <row r="36" spans="1:6" s="1" customFormat="1" ht="18" customHeight="1" x14ac:dyDescent="0.25">
      <c r="A36" s="134"/>
      <c r="B36" s="27" t="s">
        <v>20</v>
      </c>
      <c r="C36" s="135"/>
      <c r="D36" s="135"/>
      <c r="E36" s="136"/>
      <c r="F36" s="137"/>
    </row>
    <row r="37" spans="1:6" s="1" customFormat="1" ht="18" customHeight="1" x14ac:dyDescent="0.25">
      <c r="A37" s="134"/>
      <c r="B37" s="28" t="s">
        <v>21</v>
      </c>
      <c r="C37" s="135"/>
      <c r="D37" s="135"/>
      <c r="E37" s="136"/>
      <c r="F37" s="137"/>
    </row>
    <row r="38" spans="1:6" s="1" customFormat="1" ht="18" customHeight="1" x14ac:dyDescent="0.25">
      <c r="A38" s="134"/>
      <c r="B38" s="27" t="s">
        <v>22</v>
      </c>
      <c r="C38" s="135"/>
      <c r="D38" s="135"/>
      <c r="E38" s="136"/>
      <c r="F38" s="137"/>
    </row>
    <row r="39" spans="1:6" s="1" customFormat="1" ht="18" customHeight="1" x14ac:dyDescent="0.25">
      <c r="A39" s="134"/>
      <c r="B39" s="27" t="s">
        <v>23</v>
      </c>
      <c r="C39" s="135"/>
      <c r="D39" s="135"/>
      <c r="E39" s="136"/>
      <c r="F39" s="137"/>
    </row>
    <row r="40" spans="1:6" s="1" customFormat="1" ht="18" customHeight="1" x14ac:dyDescent="0.25">
      <c r="A40" s="134"/>
      <c r="B40" s="27" t="s">
        <v>28</v>
      </c>
      <c r="C40" s="135"/>
      <c r="D40" s="135"/>
      <c r="E40" s="136"/>
      <c r="F40" s="137"/>
    </row>
    <row r="41" spans="1:6" s="1" customFormat="1" ht="18" customHeight="1" x14ac:dyDescent="0.25">
      <c r="A41" s="134"/>
      <c r="B41" s="27" t="s">
        <v>24</v>
      </c>
      <c r="C41" s="135"/>
      <c r="D41" s="135"/>
      <c r="E41" s="136"/>
      <c r="F41" s="137"/>
    </row>
    <row r="42" spans="1:6" s="1" customFormat="1" ht="18" customHeight="1" x14ac:dyDescent="0.25">
      <c r="A42" s="134"/>
      <c r="B42" s="27" t="s">
        <v>25</v>
      </c>
      <c r="C42" s="135"/>
      <c r="D42" s="135"/>
      <c r="E42" s="136"/>
      <c r="F42" s="137"/>
    </row>
    <row r="43" spans="1:6" s="1" customFormat="1" ht="18" customHeight="1" x14ac:dyDescent="0.25">
      <c r="A43" s="134"/>
      <c r="B43" s="29" t="s">
        <v>26</v>
      </c>
      <c r="C43" s="135"/>
      <c r="D43" s="135"/>
      <c r="E43" s="136"/>
      <c r="F43" s="137"/>
    </row>
    <row r="44" spans="1:6" s="1" customFormat="1" ht="30" customHeight="1" x14ac:dyDescent="0.25">
      <c r="A44" s="94" t="s">
        <v>53</v>
      </c>
      <c r="B44" s="55" t="s">
        <v>34</v>
      </c>
      <c r="C44" s="95" t="s">
        <v>0</v>
      </c>
      <c r="D44" s="95">
        <v>250</v>
      </c>
      <c r="E44" s="96">
        <v>90.5</v>
      </c>
      <c r="F44" s="93">
        <f>E44*D44</f>
        <v>22625</v>
      </c>
    </row>
    <row r="45" spans="1:6" s="1" customFormat="1" ht="30" customHeight="1" x14ac:dyDescent="0.25">
      <c r="A45" s="94" t="s">
        <v>54</v>
      </c>
      <c r="B45" s="55" t="s">
        <v>31</v>
      </c>
      <c r="C45" s="95" t="s">
        <v>0</v>
      </c>
      <c r="D45" s="95">
        <v>250</v>
      </c>
      <c r="E45" s="96">
        <v>159</v>
      </c>
      <c r="F45" s="93">
        <f t="shared" ref="F45:F50" si="1">E45*D45</f>
        <v>39750</v>
      </c>
    </row>
    <row r="46" spans="1:6" s="1" customFormat="1" ht="30" customHeight="1" x14ac:dyDescent="0.25">
      <c r="A46" s="94" t="s">
        <v>55</v>
      </c>
      <c r="B46" s="55" t="s">
        <v>32</v>
      </c>
      <c r="C46" s="95" t="s">
        <v>0</v>
      </c>
      <c r="D46" s="95">
        <v>100</v>
      </c>
      <c r="E46" s="96">
        <v>185.43</v>
      </c>
      <c r="F46" s="93">
        <f t="shared" si="1"/>
        <v>18543</v>
      </c>
    </row>
    <row r="47" spans="1:6" s="1" customFormat="1" ht="30" customHeight="1" x14ac:dyDescent="0.25">
      <c r="A47" s="94" t="s">
        <v>56</v>
      </c>
      <c r="B47" s="55" t="s">
        <v>29</v>
      </c>
      <c r="C47" s="95" t="s">
        <v>0</v>
      </c>
      <c r="D47" s="95">
        <v>10</v>
      </c>
      <c r="E47" s="96">
        <v>25.7</v>
      </c>
      <c r="F47" s="93">
        <f t="shared" si="1"/>
        <v>257</v>
      </c>
    </row>
    <row r="48" spans="1:6" s="1" customFormat="1" ht="30" customHeight="1" x14ac:dyDescent="0.25">
      <c r="A48" s="94" t="s">
        <v>57</v>
      </c>
      <c r="B48" s="55" t="s">
        <v>30</v>
      </c>
      <c r="C48" s="95" t="s">
        <v>0</v>
      </c>
      <c r="D48" s="95">
        <v>5</v>
      </c>
      <c r="E48" s="96">
        <v>6.86</v>
      </c>
      <c r="F48" s="93">
        <f t="shared" si="1"/>
        <v>34.300000000000004</v>
      </c>
    </row>
    <row r="49" spans="1:6" s="1" customFormat="1" ht="30" customHeight="1" x14ac:dyDescent="0.25">
      <c r="A49" s="94" t="s">
        <v>58</v>
      </c>
      <c r="B49" s="55" t="s">
        <v>85</v>
      </c>
      <c r="C49" s="95" t="s">
        <v>14</v>
      </c>
      <c r="D49" s="95">
        <v>10</v>
      </c>
      <c r="E49" s="96">
        <v>4500</v>
      </c>
      <c r="F49" s="93">
        <f t="shared" si="1"/>
        <v>45000</v>
      </c>
    </row>
    <row r="50" spans="1:6" s="1" customFormat="1" ht="48.75" customHeight="1" x14ac:dyDescent="0.25">
      <c r="A50" s="94" t="s">
        <v>59</v>
      </c>
      <c r="B50" s="55" t="s">
        <v>36</v>
      </c>
      <c r="C50" s="95" t="s">
        <v>0</v>
      </c>
      <c r="D50" s="95">
        <v>50</v>
      </c>
      <c r="E50" s="96">
        <v>117.5</v>
      </c>
      <c r="F50" s="93">
        <f t="shared" si="1"/>
        <v>5875</v>
      </c>
    </row>
    <row r="51" spans="1:6" s="1" customFormat="1" ht="30" customHeight="1" x14ac:dyDescent="0.25">
      <c r="A51" s="59" t="s">
        <v>60</v>
      </c>
      <c r="B51" s="55" t="s">
        <v>68</v>
      </c>
      <c r="C51" s="98" t="s">
        <v>64</v>
      </c>
      <c r="D51" s="98">
        <v>10</v>
      </c>
      <c r="E51" s="66">
        <v>50</v>
      </c>
      <c r="F51" s="97">
        <f t="shared" ref="F51:F59" si="2">E51*D51</f>
        <v>500</v>
      </c>
    </row>
    <row r="52" spans="1:6" s="1" customFormat="1" ht="30" customHeight="1" x14ac:dyDescent="0.25">
      <c r="A52" s="59" t="s">
        <v>61</v>
      </c>
      <c r="B52" s="55" t="s">
        <v>70</v>
      </c>
      <c r="C52" s="98" t="s">
        <v>64</v>
      </c>
      <c r="D52" s="98">
        <v>10</v>
      </c>
      <c r="E52" s="66">
        <v>15</v>
      </c>
      <c r="F52" s="97">
        <f t="shared" si="2"/>
        <v>150</v>
      </c>
    </row>
    <row r="53" spans="1:6" s="1" customFormat="1" ht="30" customHeight="1" x14ac:dyDescent="0.25">
      <c r="A53" s="59" t="s">
        <v>62</v>
      </c>
      <c r="B53" s="55" t="s">
        <v>72</v>
      </c>
      <c r="C53" s="98" t="s">
        <v>64</v>
      </c>
      <c r="D53" s="98">
        <v>10</v>
      </c>
      <c r="E53" s="66">
        <v>35</v>
      </c>
      <c r="F53" s="97">
        <f t="shared" si="2"/>
        <v>350</v>
      </c>
    </row>
    <row r="54" spans="1:6" s="1" customFormat="1" ht="30" customHeight="1" x14ac:dyDescent="0.25">
      <c r="A54" s="59" t="s">
        <v>63</v>
      </c>
      <c r="B54" s="55" t="s">
        <v>73</v>
      </c>
      <c r="C54" s="98" t="s">
        <v>64</v>
      </c>
      <c r="D54" s="98">
        <v>10</v>
      </c>
      <c r="E54" s="66">
        <v>15</v>
      </c>
      <c r="F54" s="97">
        <f t="shared" si="2"/>
        <v>150</v>
      </c>
    </row>
    <row r="55" spans="1:6" s="1" customFormat="1" ht="30" customHeight="1" x14ac:dyDescent="0.25">
      <c r="A55" s="59" t="s">
        <v>65</v>
      </c>
      <c r="B55" s="55" t="s">
        <v>74</v>
      </c>
      <c r="C55" s="98" t="s">
        <v>64</v>
      </c>
      <c r="D55" s="98">
        <v>10</v>
      </c>
      <c r="E55" s="66">
        <v>35</v>
      </c>
      <c r="F55" s="97">
        <f t="shared" si="2"/>
        <v>350</v>
      </c>
    </row>
    <row r="56" spans="1:6" s="1" customFormat="1" ht="30" customHeight="1" x14ac:dyDescent="0.25">
      <c r="A56" s="59" t="s">
        <v>66</v>
      </c>
      <c r="B56" s="55" t="s">
        <v>75</v>
      </c>
      <c r="C56" s="98" t="s">
        <v>64</v>
      </c>
      <c r="D56" s="98">
        <v>10</v>
      </c>
      <c r="E56" s="66">
        <v>15</v>
      </c>
      <c r="F56" s="97">
        <f t="shared" si="2"/>
        <v>150</v>
      </c>
    </row>
    <row r="57" spans="1:6" s="1" customFormat="1" ht="30" customHeight="1" x14ac:dyDescent="0.25">
      <c r="A57" s="59" t="s">
        <v>67</v>
      </c>
      <c r="B57" s="55" t="s">
        <v>76</v>
      </c>
      <c r="C57" s="98" t="s">
        <v>64</v>
      </c>
      <c r="D57" s="98">
        <v>10</v>
      </c>
      <c r="E57" s="66">
        <v>35</v>
      </c>
      <c r="F57" s="97">
        <f t="shared" si="2"/>
        <v>350</v>
      </c>
    </row>
    <row r="58" spans="1:6" s="1" customFormat="1" ht="45" customHeight="1" x14ac:dyDescent="0.25">
      <c r="A58" s="59" t="s">
        <v>69</v>
      </c>
      <c r="B58" s="55" t="s">
        <v>77</v>
      </c>
      <c r="C58" s="98" t="s">
        <v>64</v>
      </c>
      <c r="D58" s="98">
        <v>10</v>
      </c>
      <c r="E58" s="66">
        <v>15</v>
      </c>
      <c r="F58" s="97">
        <f t="shared" si="2"/>
        <v>150</v>
      </c>
    </row>
    <row r="59" spans="1:6" s="1" customFormat="1" ht="45" customHeight="1" thickBot="1" x14ac:dyDescent="0.3">
      <c r="A59" s="59" t="s">
        <v>71</v>
      </c>
      <c r="B59" s="55" t="s">
        <v>78</v>
      </c>
      <c r="C59" s="98" t="s">
        <v>64</v>
      </c>
      <c r="D59" s="98">
        <v>10</v>
      </c>
      <c r="E59" s="66">
        <v>15</v>
      </c>
      <c r="F59" s="97">
        <f t="shared" si="2"/>
        <v>150</v>
      </c>
    </row>
    <row r="60" spans="1:6" s="1" customFormat="1" ht="30" customHeight="1" thickTop="1" thickBot="1" x14ac:dyDescent="0.3">
      <c r="A60" s="132" t="s">
        <v>81</v>
      </c>
      <c r="B60" s="133"/>
      <c r="C60" s="133"/>
      <c r="D60" s="133"/>
      <c r="E60" s="133"/>
      <c r="F60" s="64">
        <f>SUM(F24:F59)</f>
        <v>338831.8</v>
      </c>
    </row>
    <row r="61" spans="1:6" s="1" customFormat="1" ht="17.25" customHeight="1" x14ac:dyDescent="0.25">
      <c r="A61" s="60"/>
      <c r="B61" s="61"/>
      <c r="C61" s="60"/>
      <c r="D61" s="60"/>
      <c r="E61" s="62"/>
      <c r="F61" s="62"/>
    </row>
    <row r="62" spans="1:6" s="1" customFormat="1" ht="17.25" customHeight="1" x14ac:dyDescent="0.25">
      <c r="A62" s="119" t="s">
        <v>82</v>
      </c>
      <c r="B62" s="119"/>
      <c r="C62" s="119"/>
      <c r="D62" s="119"/>
      <c r="E62" s="119"/>
      <c r="F62" s="119"/>
    </row>
    <row r="63" spans="1:6" s="1" customFormat="1" ht="6" customHeight="1" thickBot="1" x14ac:dyDescent="0.3">
      <c r="A63" s="35"/>
      <c r="B63" s="36"/>
      <c r="C63" s="35"/>
      <c r="D63" s="35"/>
      <c r="E63" s="53"/>
      <c r="F63" s="53"/>
    </row>
    <row r="64" spans="1:6" s="1" customFormat="1" ht="24.75" customHeight="1" x14ac:dyDescent="0.25">
      <c r="A64" s="81" t="s">
        <v>1</v>
      </c>
      <c r="B64" s="120" t="s">
        <v>79</v>
      </c>
      <c r="C64" s="121"/>
      <c r="D64" s="121"/>
      <c r="E64" s="122"/>
      <c r="F64" s="87">
        <f>F10</f>
        <v>90000</v>
      </c>
    </row>
    <row r="65" spans="1:6" s="1" customFormat="1" ht="24.75" customHeight="1" x14ac:dyDescent="0.25">
      <c r="A65" s="82" t="s">
        <v>13</v>
      </c>
      <c r="B65" s="123" t="s">
        <v>80</v>
      </c>
      <c r="C65" s="124"/>
      <c r="D65" s="124"/>
      <c r="E65" s="125"/>
      <c r="F65" s="88">
        <f>F19</f>
        <v>290000</v>
      </c>
    </row>
    <row r="66" spans="1:6" s="1" customFormat="1" ht="24.75" customHeight="1" thickBot="1" x14ac:dyDescent="0.3">
      <c r="A66" s="83" t="s">
        <v>15</v>
      </c>
      <c r="B66" s="126" t="s">
        <v>81</v>
      </c>
      <c r="C66" s="127"/>
      <c r="D66" s="127"/>
      <c r="E66" s="128"/>
      <c r="F66" s="89">
        <f>F60</f>
        <v>338831.8</v>
      </c>
    </row>
    <row r="67" spans="1:6" s="3" customFormat="1" ht="24.75" customHeight="1" x14ac:dyDescent="0.25">
      <c r="A67" s="129"/>
      <c r="B67" s="129"/>
      <c r="C67" s="8"/>
      <c r="D67" s="130" t="s">
        <v>86</v>
      </c>
      <c r="E67" s="131"/>
      <c r="F67" s="84">
        <f>SUM(F64:F66)</f>
        <v>718831.8</v>
      </c>
    </row>
    <row r="68" spans="1:6" s="3" customFormat="1" ht="24.75" customHeight="1" x14ac:dyDescent="0.25">
      <c r="A68" s="91"/>
      <c r="B68" s="91"/>
      <c r="C68" s="8"/>
      <c r="D68" s="112" t="s">
        <v>10</v>
      </c>
      <c r="E68" s="113"/>
      <c r="F68" s="85"/>
    </row>
    <row r="69" spans="1:6" s="3" customFormat="1" ht="24.75" customHeight="1" thickBot="1" x14ac:dyDescent="0.3">
      <c r="A69" s="91"/>
      <c r="B69" s="91"/>
      <c r="C69" s="8"/>
      <c r="D69" s="114" t="s">
        <v>11</v>
      </c>
      <c r="E69" s="115"/>
      <c r="F69" s="86"/>
    </row>
    <row r="70" spans="1:6" s="3" customFormat="1" ht="17.25" customHeight="1" x14ac:dyDescent="0.25">
      <c r="A70" s="102"/>
      <c r="B70" s="91"/>
      <c r="C70" s="102"/>
      <c r="D70" s="102"/>
      <c r="E70" s="11"/>
      <c r="F70" s="11"/>
    </row>
    <row r="71" spans="1:6" s="3" customFormat="1" ht="21" customHeight="1" x14ac:dyDescent="0.25">
      <c r="A71" s="116" t="s">
        <v>38</v>
      </c>
      <c r="B71" s="116"/>
      <c r="C71" s="102"/>
      <c r="D71" s="102"/>
      <c r="E71" s="11"/>
      <c r="F71" s="11"/>
    </row>
    <row r="72" spans="1:6" s="3" customFormat="1" ht="9" customHeight="1" x14ac:dyDescent="0.25">
      <c r="A72" s="102"/>
      <c r="B72" s="92"/>
      <c r="C72" s="117"/>
      <c r="D72" s="117"/>
      <c r="E72" s="117"/>
      <c r="F72" s="11"/>
    </row>
    <row r="73" spans="1:6" s="3" customFormat="1" ht="9.75" customHeight="1" x14ac:dyDescent="0.25">
      <c r="A73" s="101"/>
      <c r="B73" s="15"/>
      <c r="C73" s="16"/>
      <c r="D73" s="110" t="s">
        <v>8</v>
      </c>
      <c r="E73" s="110"/>
      <c r="F73" s="110"/>
    </row>
    <row r="74" spans="1:6" s="3" customFormat="1" ht="19.5" customHeight="1" x14ac:dyDescent="0.25">
      <c r="A74" s="101"/>
      <c r="B74" s="15"/>
      <c r="C74" s="101"/>
      <c r="D74" s="118" t="s">
        <v>9</v>
      </c>
      <c r="E74" s="118"/>
      <c r="F74" s="118"/>
    </row>
    <row r="75" spans="1:6" ht="20.25" customHeight="1" x14ac:dyDescent="0.25">
      <c r="C75" s="17"/>
      <c r="D75" s="110" t="s">
        <v>6</v>
      </c>
      <c r="E75" s="110"/>
      <c r="F75" s="110"/>
    </row>
    <row r="76" spans="1:6" ht="21" customHeight="1" x14ac:dyDescent="0.25">
      <c r="A76" s="111" t="s">
        <v>84</v>
      </c>
      <c r="B76" s="111"/>
      <c r="C76" s="111"/>
      <c r="D76" s="111"/>
      <c r="E76" s="111"/>
      <c r="F76" s="111"/>
    </row>
    <row r="77" spans="1:6" ht="21" customHeight="1" x14ac:dyDescent="0.25"/>
    <row r="78" spans="1:6" ht="21" customHeight="1" x14ac:dyDescent="0.25"/>
    <row r="79" spans="1:6" ht="21" customHeight="1" x14ac:dyDescent="0.25"/>
    <row r="80" spans="1:6" ht="21" customHeight="1" x14ac:dyDescent="0.25"/>
  </sheetData>
  <mergeCells count="32">
    <mergeCell ref="A19:E19"/>
    <mergeCell ref="A1:F1"/>
    <mergeCell ref="A2:F2"/>
    <mergeCell ref="A4:B4"/>
    <mergeCell ref="A10:E10"/>
    <mergeCell ref="A12:F12"/>
    <mergeCell ref="F34:F43"/>
    <mergeCell ref="A21:F21"/>
    <mergeCell ref="A24:A33"/>
    <mergeCell ref="C24:C33"/>
    <mergeCell ref="D24:D33"/>
    <mergeCell ref="E24:E33"/>
    <mergeCell ref="F24:F33"/>
    <mergeCell ref="A60:E60"/>
    <mergeCell ref="A34:A43"/>
    <mergeCell ref="C34:C43"/>
    <mergeCell ref="D34:D43"/>
    <mergeCell ref="E34:E43"/>
    <mergeCell ref="A62:F62"/>
    <mergeCell ref="B64:E64"/>
    <mergeCell ref="B65:E65"/>
    <mergeCell ref="B66:E66"/>
    <mergeCell ref="A67:B67"/>
    <mergeCell ref="D67:E67"/>
    <mergeCell ref="D75:F75"/>
    <mergeCell ref="A76:F76"/>
    <mergeCell ref="D68:E68"/>
    <mergeCell ref="D69:E69"/>
    <mergeCell ref="A71:B71"/>
    <mergeCell ref="C72:E72"/>
    <mergeCell ref="D73:F73"/>
    <mergeCell ref="D74:F74"/>
  </mergeCells>
  <printOptions horizontalCentered="1"/>
  <pageMargins left="0.74803149606299213" right="0.19685039370078741" top="0.51181102362204722" bottom="0.47244094488188981" header="0.15748031496062992" footer="0.27559055118110237"/>
  <pageSetup paperSize="9" scale="66" orientation="portrait" r:id="rId1"/>
  <headerFooter alignWithMargins="0">
    <oddFooter>&amp;C  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73"/>
  <sheetViews>
    <sheetView tabSelected="1" view="pageBreakPreview" zoomScaleNormal="75" zoomScaleSheetLayoutView="100" workbookViewId="0">
      <selection activeCell="F58" sqref="F58:F61"/>
    </sheetView>
  </sheetViews>
  <sheetFormatPr defaultColWidth="10" defaultRowHeight="50.25" customHeight="1" x14ac:dyDescent="0.25"/>
  <cols>
    <col min="1" max="1" width="6" style="4" customWidth="1"/>
    <col min="2" max="2" width="66.5703125" style="5" customWidth="1"/>
    <col min="3" max="4" width="10.85546875" style="4" customWidth="1"/>
    <col min="5" max="5" width="17.5703125" style="6" customWidth="1"/>
    <col min="6" max="6" width="17.5703125" style="7" customWidth="1"/>
    <col min="7" max="30" width="13.42578125" style="2" customWidth="1"/>
    <col min="31" max="16384" width="10" style="2"/>
  </cols>
  <sheetData>
    <row r="1" spans="1:6" s="1" customFormat="1" ht="24.75" customHeight="1" x14ac:dyDescent="0.25">
      <c r="A1" s="144" t="s">
        <v>7</v>
      </c>
      <c r="B1" s="144"/>
      <c r="C1" s="144"/>
      <c r="D1" s="144"/>
      <c r="E1" s="144"/>
      <c r="F1" s="144"/>
    </row>
    <row r="2" spans="1:6" s="1" customFormat="1" ht="24.75" customHeight="1" x14ac:dyDescent="0.25">
      <c r="A2" s="144" t="s">
        <v>100</v>
      </c>
      <c r="B2" s="144"/>
      <c r="C2" s="144"/>
      <c r="D2" s="144"/>
      <c r="E2" s="144"/>
      <c r="F2" s="144"/>
    </row>
    <row r="3" spans="1:6" s="1" customFormat="1" ht="12" customHeight="1" x14ac:dyDescent="0.25">
      <c r="A3" s="33"/>
      <c r="B3" s="33"/>
      <c r="C3" s="33"/>
      <c r="D3" s="33"/>
      <c r="E3" s="33"/>
      <c r="F3" s="33"/>
    </row>
    <row r="4" spans="1:6" s="1" customFormat="1" ht="24" customHeight="1" x14ac:dyDescent="0.25">
      <c r="A4" s="145" t="s">
        <v>99</v>
      </c>
      <c r="B4" s="145"/>
      <c r="C4" s="33"/>
      <c r="D4" s="33"/>
      <c r="E4" s="33"/>
      <c r="F4" s="33"/>
    </row>
    <row r="5" spans="1:6" s="1" customFormat="1" ht="6.75" customHeight="1" x14ac:dyDescent="0.25">
      <c r="A5" s="33"/>
      <c r="B5" s="33"/>
      <c r="C5" s="33"/>
      <c r="D5" s="33"/>
      <c r="E5" s="33"/>
      <c r="F5" s="33"/>
    </row>
    <row r="6" spans="1:6" s="1" customFormat="1" ht="30" customHeight="1" thickBot="1" x14ac:dyDescent="0.3">
      <c r="A6" s="73" t="s">
        <v>2</v>
      </c>
      <c r="B6" s="74" t="s">
        <v>3</v>
      </c>
      <c r="C6" s="74" t="s">
        <v>4</v>
      </c>
      <c r="D6" s="74" t="s">
        <v>33</v>
      </c>
      <c r="E6" s="75" t="s">
        <v>12</v>
      </c>
      <c r="F6" s="76" t="s">
        <v>5</v>
      </c>
    </row>
    <row r="7" spans="1:6" s="1" customFormat="1" ht="30" customHeight="1" thickTop="1" x14ac:dyDescent="0.25">
      <c r="A7" s="37" t="s">
        <v>45</v>
      </c>
      <c r="B7" s="77" t="s">
        <v>41</v>
      </c>
      <c r="C7" s="38" t="s">
        <v>42</v>
      </c>
      <c r="D7" s="39">
        <v>100</v>
      </c>
      <c r="E7" s="40"/>
      <c r="F7" s="41"/>
    </row>
    <row r="8" spans="1:6" s="1" customFormat="1" ht="30" customHeight="1" x14ac:dyDescent="0.25">
      <c r="A8" s="42" t="s">
        <v>46</v>
      </c>
      <c r="B8" s="78" t="s">
        <v>43</v>
      </c>
      <c r="C8" s="43" t="s">
        <v>42</v>
      </c>
      <c r="D8" s="44">
        <v>30</v>
      </c>
      <c r="E8" s="45"/>
      <c r="F8" s="46"/>
    </row>
    <row r="9" spans="1:6" s="1" customFormat="1" ht="30" customHeight="1" thickBot="1" x14ac:dyDescent="0.3">
      <c r="A9" s="47" t="s">
        <v>47</v>
      </c>
      <c r="B9" s="79" t="s">
        <v>44</v>
      </c>
      <c r="C9" s="48" t="s">
        <v>42</v>
      </c>
      <c r="D9" s="49">
        <v>10</v>
      </c>
      <c r="E9" s="50"/>
      <c r="F9" s="51"/>
    </row>
    <row r="10" spans="1:6" s="1" customFormat="1" ht="30" customHeight="1" thickTop="1" thickBot="1" x14ac:dyDescent="0.3">
      <c r="A10" s="146" t="s">
        <v>79</v>
      </c>
      <c r="B10" s="147"/>
      <c r="C10" s="147"/>
      <c r="D10" s="147"/>
      <c r="E10" s="147"/>
      <c r="F10" s="80"/>
    </row>
    <row r="11" spans="1:6" s="1" customFormat="1" ht="12" customHeight="1" x14ac:dyDescent="0.25">
      <c r="A11" s="33"/>
      <c r="B11" s="33"/>
      <c r="C11" s="33"/>
      <c r="D11" s="33"/>
      <c r="E11" s="33"/>
      <c r="F11" s="33"/>
    </row>
    <row r="12" spans="1:6" s="54" customFormat="1" ht="2.25" customHeight="1" x14ac:dyDescent="0.25">
      <c r="A12" s="35"/>
      <c r="B12" s="15"/>
      <c r="C12" s="35"/>
      <c r="D12" s="35"/>
      <c r="E12" s="53"/>
      <c r="F12" s="53"/>
    </row>
    <row r="13" spans="1:6" s="54" customFormat="1" ht="24" customHeight="1" x14ac:dyDescent="0.25">
      <c r="A13" s="119" t="s">
        <v>93</v>
      </c>
      <c r="B13" s="119"/>
      <c r="C13" s="119"/>
      <c r="D13" s="119"/>
      <c r="E13" s="119"/>
      <c r="F13" s="119"/>
    </row>
    <row r="14" spans="1:6" s="1" customFormat="1" ht="6.75" customHeight="1" thickBot="1" x14ac:dyDescent="0.3"/>
    <row r="15" spans="1:6" s="1" customFormat="1" ht="30" customHeight="1" thickBot="1" x14ac:dyDescent="0.3">
      <c r="A15" s="18" t="s">
        <v>2</v>
      </c>
      <c r="B15" s="19" t="s">
        <v>3</v>
      </c>
      <c r="C15" s="19" t="s">
        <v>4</v>
      </c>
      <c r="D15" s="19" t="s">
        <v>33</v>
      </c>
      <c r="E15" s="20" t="s">
        <v>12</v>
      </c>
      <c r="F15" s="21" t="s">
        <v>5</v>
      </c>
    </row>
    <row r="16" spans="1:6" s="1" customFormat="1" ht="35.25" customHeight="1" thickTop="1" x14ac:dyDescent="0.25">
      <c r="A16" s="138" t="s">
        <v>51</v>
      </c>
      <c r="B16" s="58" t="s">
        <v>18</v>
      </c>
      <c r="C16" s="139" t="s">
        <v>0</v>
      </c>
      <c r="D16" s="139">
        <v>10</v>
      </c>
      <c r="E16" s="140"/>
      <c r="F16" s="141"/>
    </row>
    <row r="17" spans="1:6" s="1" customFormat="1" ht="18" customHeight="1" x14ac:dyDescent="0.25">
      <c r="A17" s="134"/>
      <c r="B17" s="27" t="s">
        <v>19</v>
      </c>
      <c r="C17" s="135"/>
      <c r="D17" s="135"/>
      <c r="E17" s="136"/>
      <c r="F17" s="137"/>
    </row>
    <row r="18" spans="1:6" s="1" customFormat="1" ht="18" customHeight="1" x14ac:dyDescent="0.25">
      <c r="A18" s="134"/>
      <c r="B18" s="27" t="s">
        <v>20</v>
      </c>
      <c r="C18" s="135"/>
      <c r="D18" s="135"/>
      <c r="E18" s="136"/>
      <c r="F18" s="137"/>
    </row>
    <row r="19" spans="1:6" s="1" customFormat="1" ht="18" customHeight="1" x14ac:dyDescent="0.25">
      <c r="A19" s="134"/>
      <c r="B19" s="28" t="s">
        <v>21</v>
      </c>
      <c r="C19" s="135"/>
      <c r="D19" s="135"/>
      <c r="E19" s="136"/>
      <c r="F19" s="137"/>
    </row>
    <row r="20" spans="1:6" s="1" customFormat="1" ht="18" customHeight="1" x14ac:dyDescent="0.25">
      <c r="A20" s="134"/>
      <c r="B20" s="27" t="s">
        <v>22</v>
      </c>
      <c r="C20" s="135"/>
      <c r="D20" s="135"/>
      <c r="E20" s="136"/>
      <c r="F20" s="137"/>
    </row>
    <row r="21" spans="1:6" s="1" customFormat="1" ht="18" customHeight="1" x14ac:dyDescent="0.25">
      <c r="A21" s="134"/>
      <c r="B21" s="27" t="s">
        <v>23</v>
      </c>
      <c r="C21" s="135"/>
      <c r="D21" s="135"/>
      <c r="E21" s="136"/>
      <c r="F21" s="137"/>
    </row>
    <row r="22" spans="1:6" s="1" customFormat="1" ht="18" customHeight="1" x14ac:dyDescent="0.25">
      <c r="A22" s="134"/>
      <c r="B22" s="27" t="s">
        <v>35</v>
      </c>
      <c r="C22" s="135"/>
      <c r="D22" s="135"/>
      <c r="E22" s="136"/>
      <c r="F22" s="137"/>
    </row>
    <row r="23" spans="1:6" s="1" customFormat="1" ht="18" customHeight="1" x14ac:dyDescent="0.25">
      <c r="A23" s="134"/>
      <c r="B23" s="27" t="s">
        <v>24</v>
      </c>
      <c r="C23" s="135"/>
      <c r="D23" s="135"/>
      <c r="E23" s="136"/>
      <c r="F23" s="137"/>
    </row>
    <row r="24" spans="1:6" s="1" customFormat="1" ht="18" customHeight="1" x14ac:dyDescent="0.25">
      <c r="A24" s="134"/>
      <c r="B24" s="27" t="s">
        <v>25</v>
      </c>
      <c r="C24" s="135"/>
      <c r="D24" s="135"/>
      <c r="E24" s="136"/>
      <c r="F24" s="137"/>
    </row>
    <row r="25" spans="1:6" s="1" customFormat="1" ht="18" customHeight="1" x14ac:dyDescent="0.25">
      <c r="A25" s="134"/>
      <c r="B25" s="29" t="s">
        <v>26</v>
      </c>
      <c r="C25" s="135"/>
      <c r="D25" s="135"/>
      <c r="E25" s="136"/>
      <c r="F25" s="137"/>
    </row>
    <row r="26" spans="1:6" s="1" customFormat="1" ht="35.25" customHeight="1" x14ac:dyDescent="0.25">
      <c r="A26" s="134" t="s">
        <v>52</v>
      </c>
      <c r="B26" s="26" t="s">
        <v>27</v>
      </c>
      <c r="C26" s="135" t="s">
        <v>0</v>
      </c>
      <c r="D26" s="135">
        <v>5</v>
      </c>
      <c r="E26" s="136"/>
      <c r="F26" s="137"/>
    </row>
    <row r="27" spans="1:6" s="1" customFormat="1" ht="18" customHeight="1" x14ac:dyDescent="0.25">
      <c r="A27" s="134"/>
      <c r="B27" s="27" t="s">
        <v>19</v>
      </c>
      <c r="C27" s="135"/>
      <c r="D27" s="135"/>
      <c r="E27" s="136"/>
      <c r="F27" s="137"/>
    </row>
    <row r="28" spans="1:6" s="1" customFormat="1" ht="18" customHeight="1" x14ac:dyDescent="0.25">
      <c r="A28" s="134"/>
      <c r="B28" s="27" t="s">
        <v>20</v>
      </c>
      <c r="C28" s="135"/>
      <c r="D28" s="135"/>
      <c r="E28" s="136"/>
      <c r="F28" s="137"/>
    </row>
    <row r="29" spans="1:6" s="1" customFormat="1" ht="18" customHeight="1" x14ac:dyDescent="0.25">
      <c r="A29" s="134"/>
      <c r="B29" s="28" t="s">
        <v>21</v>
      </c>
      <c r="C29" s="135"/>
      <c r="D29" s="135"/>
      <c r="E29" s="136"/>
      <c r="F29" s="137"/>
    </row>
    <row r="30" spans="1:6" s="1" customFormat="1" ht="18" customHeight="1" x14ac:dyDescent="0.25">
      <c r="A30" s="134"/>
      <c r="B30" s="27" t="s">
        <v>22</v>
      </c>
      <c r="C30" s="135"/>
      <c r="D30" s="135"/>
      <c r="E30" s="136"/>
      <c r="F30" s="137"/>
    </row>
    <row r="31" spans="1:6" s="1" customFormat="1" ht="18" customHeight="1" x14ac:dyDescent="0.25">
      <c r="A31" s="134"/>
      <c r="B31" s="27" t="s">
        <v>23</v>
      </c>
      <c r="C31" s="135"/>
      <c r="D31" s="135"/>
      <c r="E31" s="136"/>
      <c r="F31" s="137"/>
    </row>
    <row r="32" spans="1:6" s="1" customFormat="1" ht="18" customHeight="1" x14ac:dyDescent="0.25">
      <c r="A32" s="134"/>
      <c r="B32" s="27" t="s">
        <v>28</v>
      </c>
      <c r="C32" s="135"/>
      <c r="D32" s="135"/>
      <c r="E32" s="136"/>
      <c r="F32" s="137"/>
    </row>
    <row r="33" spans="1:6" s="1" customFormat="1" ht="18" customHeight="1" x14ac:dyDescent="0.25">
      <c r="A33" s="134"/>
      <c r="B33" s="27" t="s">
        <v>24</v>
      </c>
      <c r="C33" s="135"/>
      <c r="D33" s="135"/>
      <c r="E33" s="136"/>
      <c r="F33" s="137"/>
    </row>
    <row r="34" spans="1:6" s="1" customFormat="1" ht="18" customHeight="1" x14ac:dyDescent="0.25">
      <c r="A34" s="134"/>
      <c r="B34" s="27" t="s">
        <v>25</v>
      </c>
      <c r="C34" s="135"/>
      <c r="D34" s="135"/>
      <c r="E34" s="136"/>
      <c r="F34" s="137"/>
    </row>
    <row r="35" spans="1:6" s="1" customFormat="1" ht="18" customHeight="1" x14ac:dyDescent="0.25">
      <c r="A35" s="134"/>
      <c r="B35" s="29" t="s">
        <v>26</v>
      </c>
      <c r="C35" s="135"/>
      <c r="D35" s="135"/>
      <c r="E35" s="136"/>
      <c r="F35" s="137"/>
    </row>
    <row r="36" spans="1:6" s="1" customFormat="1" ht="30" customHeight="1" x14ac:dyDescent="0.25">
      <c r="A36" s="56" t="s">
        <v>53</v>
      </c>
      <c r="B36" s="55" t="s">
        <v>34</v>
      </c>
      <c r="C36" s="57" t="s">
        <v>0</v>
      </c>
      <c r="D36" s="57">
        <v>150</v>
      </c>
      <c r="E36" s="65"/>
      <c r="F36" s="63"/>
    </row>
    <row r="37" spans="1:6" s="1" customFormat="1" ht="30" customHeight="1" x14ac:dyDescent="0.25">
      <c r="A37" s="56" t="s">
        <v>54</v>
      </c>
      <c r="B37" s="55" t="s">
        <v>31</v>
      </c>
      <c r="C37" s="57" t="s">
        <v>0</v>
      </c>
      <c r="D37" s="57">
        <v>150</v>
      </c>
      <c r="E37" s="65"/>
      <c r="F37" s="63"/>
    </row>
    <row r="38" spans="1:6" s="1" customFormat="1" ht="30" customHeight="1" x14ac:dyDescent="0.25">
      <c r="A38" s="56" t="s">
        <v>55</v>
      </c>
      <c r="B38" s="55" t="s">
        <v>94</v>
      </c>
      <c r="C38" s="57" t="s">
        <v>0</v>
      </c>
      <c r="D38" s="57">
        <v>20</v>
      </c>
      <c r="E38" s="65"/>
      <c r="F38" s="106"/>
    </row>
    <row r="39" spans="1:6" s="1" customFormat="1" ht="30" customHeight="1" x14ac:dyDescent="0.25">
      <c r="A39" s="56" t="s">
        <v>56</v>
      </c>
      <c r="B39" s="55" t="s">
        <v>85</v>
      </c>
      <c r="C39" s="104" t="s">
        <v>14</v>
      </c>
      <c r="D39" s="104">
        <v>1</v>
      </c>
      <c r="E39" s="105"/>
      <c r="F39" s="106"/>
    </row>
    <row r="40" spans="1:6" s="1" customFormat="1" ht="30" customHeight="1" x14ac:dyDescent="0.25">
      <c r="A40" s="56" t="s">
        <v>57</v>
      </c>
      <c r="B40" s="55" t="s">
        <v>68</v>
      </c>
      <c r="C40" s="98" t="s">
        <v>64</v>
      </c>
      <c r="D40" s="98">
        <v>10</v>
      </c>
      <c r="E40" s="66"/>
      <c r="F40" s="97"/>
    </row>
    <row r="41" spans="1:6" s="1" customFormat="1" ht="30" customHeight="1" x14ac:dyDescent="0.25">
      <c r="A41" s="56" t="s">
        <v>58</v>
      </c>
      <c r="B41" s="55" t="s">
        <v>87</v>
      </c>
      <c r="C41" s="98" t="s">
        <v>64</v>
      </c>
      <c r="D41" s="98">
        <v>10</v>
      </c>
      <c r="E41" s="66"/>
      <c r="F41" s="97"/>
    </row>
    <row r="42" spans="1:6" s="1" customFormat="1" ht="48.75" customHeight="1" x14ac:dyDescent="0.25">
      <c r="A42" s="56" t="s">
        <v>59</v>
      </c>
      <c r="B42" s="55" t="s">
        <v>88</v>
      </c>
      <c r="C42" s="98" t="s">
        <v>64</v>
      </c>
      <c r="D42" s="98">
        <v>10</v>
      </c>
      <c r="E42" s="66"/>
      <c r="F42" s="97"/>
    </row>
    <row r="43" spans="1:6" s="1" customFormat="1" ht="30" customHeight="1" x14ac:dyDescent="0.25">
      <c r="A43" s="103" t="s">
        <v>60</v>
      </c>
      <c r="B43" s="55" t="s">
        <v>73</v>
      </c>
      <c r="C43" s="98" t="s">
        <v>64</v>
      </c>
      <c r="D43" s="98">
        <v>10</v>
      </c>
      <c r="E43" s="66"/>
      <c r="F43" s="97"/>
    </row>
    <row r="44" spans="1:6" s="1" customFormat="1" ht="30" customHeight="1" x14ac:dyDescent="0.25">
      <c r="A44" s="99" t="s">
        <v>61</v>
      </c>
      <c r="B44" s="55" t="s">
        <v>74</v>
      </c>
      <c r="C44" s="98" t="s">
        <v>64</v>
      </c>
      <c r="D44" s="98">
        <v>10</v>
      </c>
      <c r="E44" s="66"/>
      <c r="F44" s="97"/>
    </row>
    <row r="45" spans="1:6" s="1" customFormat="1" ht="30" customHeight="1" x14ac:dyDescent="0.25">
      <c r="A45" s="59" t="s">
        <v>62</v>
      </c>
      <c r="B45" s="55" t="s">
        <v>75</v>
      </c>
      <c r="C45" s="98" t="s">
        <v>64</v>
      </c>
      <c r="D45" s="98">
        <v>10</v>
      </c>
      <c r="E45" s="66"/>
      <c r="F45" s="97"/>
    </row>
    <row r="46" spans="1:6" s="1" customFormat="1" ht="30" customHeight="1" x14ac:dyDescent="0.25">
      <c r="A46" s="59" t="s">
        <v>63</v>
      </c>
      <c r="B46" s="55" t="s">
        <v>76</v>
      </c>
      <c r="C46" s="98" t="s">
        <v>64</v>
      </c>
      <c r="D46" s="98">
        <v>10</v>
      </c>
      <c r="E46" s="66"/>
      <c r="F46" s="97"/>
    </row>
    <row r="47" spans="1:6" s="1" customFormat="1" ht="30" customHeight="1" x14ac:dyDescent="0.25">
      <c r="A47" s="59" t="s">
        <v>65</v>
      </c>
      <c r="B47" s="55" t="s">
        <v>77</v>
      </c>
      <c r="C47" s="98" t="s">
        <v>64</v>
      </c>
      <c r="D47" s="98">
        <v>10</v>
      </c>
      <c r="E47" s="66"/>
      <c r="F47" s="97"/>
    </row>
    <row r="48" spans="1:6" s="1" customFormat="1" ht="30" customHeight="1" x14ac:dyDescent="0.25">
      <c r="A48" s="59" t="s">
        <v>66</v>
      </c>
      <c r="B48" s="55" t="s">
        <v>78</v>
      </c>
      <c r="C48" s="98" t="s">
        <v>64</v>
      </c>
      <c r="D48" s="98">
        <v>10</v>
      </c>
      <c r="E48" s="66"/>
      <c r="F48" s="97"/>
    </row>
    <row r="49" spans="1:6" s="1" customFormat="1" ht="30" customHeight="1" x14ac:dyDescent="0.25">
      <c r="A49" s="59" t="s">
        <v>67</v>
      </c>
      <c r="B49" s="55" t="s">
        <v>92</v>
      </c>
      <c r="C49" s="98" t="s">
        <v>0</v>
      </c>
      <c r="D49" s="98">
        <v>1</v>
      </c>
      <c r="E49" s="66"/>
      <c r="F49" s="97"/>
    </row>
    <row r="50" spans="1:6" s="1" customFormat="1" ht="30" customHeight="1" x14ac:dyDescent="0.25">
      <c r="A50" s="59" t="s">
        <v>69</v>
      </c>
      <c r="B50" s="55" t="s">
        <v>91</v>
      </c>
      <c r="C50" s="98" t="s">
        <v>0</v>
      </c>
      <c r="D50" s="98">
        <v>1</v>
      </c>
      <c r="E50" s="66"/>
      <c r="F50" s="97"/>
    </row>
    <row r="51" spans="1:6" s="1" customFormat="1" ht="30" customHeight="1" x14ac:dyDescent="0.25">
      <c r="A51" s="59" t="s">
        <v>71</v>
      </c>
      <c r="B51" s="107" t="s">
        <v>95</v>
      </c>
      <c r="C51" s="98" t="s">
        <v>98</v>
      </c>
      <c r="D51" s="98">
        <v>20</v>
      </c>
      <c r="E51" s="66"/>
      <c r="F51" s="97"/>
    </row>
    <row r="52" spans="1:6" s="1" customFormat="1" ht="30" customHeight="1" x14ac:dyDescent="0.25">
      <c r="A52" s="59" t="s">
        <v>89</v>
      </c>
      <c r="B52" s="108" t="s">
        <v>96</v>
      </c>
      <c r="C52" s="98" t="s">
        <v>98</v>
      </c>
      <c r="D52" s="98">
        <v>10</v>
      </c>
      <c r="E52" s="66"/>
      <c r="F52" s="97"/>
    </row>
    <row r="53" spans="1:6" s="1" customFormat="1" ht="30" customHeight="1" thickBot="1" x14ac:dyDescent="0.3">
      <c r="A53" s="59" t="s">
        <v>90</v>
      </c>
      <c r="B53" s="109" t="s">
        <v>97</v>
      </c>
      <c r="C53" s="98" t="s">
        <v>64</v>
      </c>
      <c r="D53" s="98">
        <v>10</v>
      </c>
      <c r="E53" s="66"/>
      <c r="F53" s="97"/>
    </row>
    <row r="54" spans="1:6" s="1" customFormat="1" ht="30" customHeight="1" thickTop="1" thickBot="1" x14ac:dyDescent="0.3">
      <c r="A54" s="132" t="s">
        <v>81</v>
      </c>
      <c r="B54" s="133"/>
      <c r="C54" s="133"/>
      <c r="D54" s="133"/>
      <c r="E54" s="133"/>
      <c r="F54" s="64"/>
    </row>
    <row r="55" spans="1:6" s="1" customFormat="1" ht="17.25" customHeight="1" x14ac:dyDescent="0.25">
      <c r="A55" s="60"/>
      <c r="B55" s="61"/>
      <c r="C55" s="60"/>
      <c r="D55" s="60"/>
      <c r="E55" s="62"/>
      <c r="F55" s="62"/>
    </row>
    <row r="56" spans="1:6" s="1" customFormat="1" ht="17.25" customHeight="1" x14ac:dyDescent="0.25">
      <c r="A56" s="119" t="s">
        <v>82</v>
      </c>
      <c r="B56" s="119"/>
      <c r="C56" s="119"/>
      <c r="D56" s="119"/>
      <c r="E56" s="119"/>
      <c r="F56" s="119"/>
    </row>
    <row r="57" spans="1:6" s="1" customFormat="1" ht="6" customHeight="1" thickBot="1" x14ac:dyDescent="0.3">
      <c r="A57" s="35"/>
      <c r="B57" s="36"/>
      <c r="C57" s="35"/>
      <c r="D57" s="35"/>
      <c r="E57" s="53"/>
      <c r="F57" s="53"/>
    </row>
    <row r="58" spans="1:6" s="1" customFormat="1" ht="24.75" customHeight="1" x14ac:dyDescent="0.25">
      <c r="A58" s="81" t="s">
        <v>1</v>
      </c>
      <c r="B58" s="120" t="s">
        <v>79</v>
      </c>
      <c r="C58" s="121"/>
      <c r="D58" s="121"/>
      <c r="E58" s="122"/>
      <c r="F58" s="87"/>
    </row>
    <row r="59" spans="1:6" s="1" customFormat="1" ht="24.75" customHeight="1" thickBot="1" x14ac:dyDescent="0.3">
      <c r="A59" s="83" t="s">
        <v>13</v>
      </c>
      <c r="B59" s="126" t="s">
        <v>81</v>
      </c>
      <c r="C59" s="127"/>
      <c r="D59" s="127"/>
      <c r="E59" s="128"/>
      <c r="F59" s="89"/>
    </row>
    <row r="60" spans="1:6" s="3" customFormat="1" ht="24.75" customHeight="1" x14ac:dyDescent="0.25">
      <c r="A60" s="129"/>
      <c r="B60" s="129"/>
      <c r="C60" s="8"/>
      <c r="D60" s="130" t="s">
        <v>86</v>
      </c>
      <c r="E60" s="131"/>
      <c r="F60" s="84"/>
    </row>
    <row r="61" spans="1:6" s="3" customFormat="1" ht="24.75" customHeight="1" x14ac:dyDescent="0.25">
      <c r="A61" s="12"/>
      <c r="B61" s="12"/>
      <c r="C61" s="8"/>
      <c r="D61" s="112" t="s">
        <v>10</v>
      </c>
      <c r="E61" s="113"/>
      <c r="F61" s="85"/>
    </row>
    <row r="62" spans="1:6" s="3" customFormat="1" ht="24.75" customHeight="1" thickBot="1" x14ac:dyDescent="0.3">
      <c r="A62" s="12"/>
      <c r="B62" s="12"/>
      <c r="C62" s="8"/>
      <c r="D62" s="114" t="s">
        <v>11</v>
      </c>
      <c r="E62" s="115"/>
      <c r="F62" s="86"/>
    </row>
    <row r="63" spans="1:6" s="3" customFormat="1" ht="17.25" customHeight="1" x14ac:dyDescent="0.25">
      <c r="A63" s="10"/>
      <c r="B63" s="12"/>
      <c r="C63" s="10"/>
      <c r="D63" s="10"/>
      <c r="E63" s="11"/>
      <c r="F63" s="11"/>
    </row>
    <row r="64" spans="1:6" s="3" customFormat="1" ht="21" customHeight="1" x14ac:dyDescent="0.25">
      <c r="A64" s="116" t="s">
        <v>38</v>
      </c>
      <c r="B64" s="116"/>
      <c r="C64" s="10"/>
      <c r="D64" s="10"/>
      <c r="E64" s="11"/>
      <c r="F64" s="11"/>
    </row>
    <row r="65" spans="1:6" s="3" customFormat="1" ht="9" customHeight="1" x14ac:dyDescent="0.25">
      <c r="A65" s="10"/>
      <c r="B65" s="13"/>
      <c r="C65" s="117"/>
      <c r="D65" s="117"/>
      <c r="E65" s="117"/>
      <c r="F65" s="11"/>
    </row>
    <row r="66" spans="1:6" s="3" customFormat="1" ht="19.5" customHeight="1" x14ac:dyDescent="0.25">
      <c r="A66" s="14"/>
      <c r="B66" s="15"/>
      <c r="C66" s="16"/>
      <c r="D66" s="110" t="s">
        <v>8</v>
      </c>
      <c r="E66" s="110"/>
      <c r="F66" s="110"/>
    </row>
    <row r="67" spans="1:6" s="3" customFormat="1" ht="19.5" customHeight="1" x14ac:dyDescent="0.25">
      <c r="A67" s="14"/>
      <c r="B67" s="15"/>
      <c r="C67" s="14"/>
      <c r="D67" s="118" t="s">
        <v>9</v>
      </c>
      <c r="E67" s="118"/>
      <c r="F67" s="118"/>
    </row>
    <row r="68" spans="1:6" ht="20.25" customHeight="1" x14ac:dyDescent="0.25">
      <c r="C68" s="17"/>
      <c r="D68" s="110" t="s">
        <v>6</v>
      </c>
      <c r="E68" s="110"/>
      <c r="F68" s="110"/>
    </row>
    <row r="69" spans="1:6" ht="35.25" customHeight="1" x14ac:dyDescent="0.25">
      <c r="A69" s="111" t="s">
        <v>84</v>
      </c>
      <c r="B69" s="111"/>
      <c r="C69" s="111"/>
      <c r="D69" s="111"/>
      <c r="E69" s="111"/>
      <c r="F69" s="111"/>
    </row>
    <row r="70" spans="1:6" ht="21" customHeight="1" x14ac:dyDescent="0.25"/>
    <row r="71" spans="1:6" ht="21" customHeight="1" x14ac:dyDescent="0.25"/>
    <row r="72" spans="1:6" ht="21" customHeight="1" x14ac:dyDescent="0.25"/>
    <row r="73" spans="1:6" ht="21" customHeight="1" x14ac:dyDescent="0.25"/>
  </sheetData>
  <mergeCells count="29">
    <mergeCell ref="A54:E54"/>
    <mergeCell ref="A13:F13"/>
    <mergeCell ref="A69:F69"/>
    <mergeCell ref="A56:F56"/>
    <mergeCell ref="B58:E58"/>
    <mergeCell ref="B59:E59"/>
    <mergeCell ref="D68:F68"/>
    <mergeCell ref="D66:F66"/>
    <mergeCell ref="D67:F67"/>
    <mergeCell ref="D60:E60"/>
    <mergeCell ref="D62:E62"/>
    <mergeCell ref="D61:E61"/>
    <mergeCell ref="C65:E65"/>
    <mergeCell ref="A1:F1"/>
    <mergeCell ref="A2:F2"/>
    <mergeCell ref="A60:B60"/>
    <mergeCell ref="A64:B64"/>
    <mergeCell ref="F16:F25"/>
    <mergeCell ref="F26:F35"/>
    <mergeCell ref="A16:A25"/>
    <mergeCell ref="A26:A35"/>
    <mergeCell ref="C16:C25"/>
    <mergeCell ref="D16:D25"/>
    <mergeCell ref="E16:E25"/>
    <mergeCell ref="C26:C35"/>
    <mergeCell ref="D26:D35"/>
    <mergeCell ref="E26:E35"/>
    <mergeCell ref="A4:B4"/>
    <mergeCell ref="A10:E10"/>
  </mergeCells>
  <printOptions horizontalCentered="1"/>
  <pageMargins left="0.74803149606299213" right="0.19685039370078741" top="0.51181102362204722" bottom="0.47244094488188981" header="0.15748031496062992" footer="0.27559055118110237"/>
  <pageSetup paperSize="9" scale="66" orientation="portrait" r:id="rId1"/>
  <headerFooter alignWithMargins="0">
    <oddFooter>&amp;C  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osnovni</vt:lpstr>
      <vt:lpstr>mipek 2. natječaj</vt:lpstr>
      <vt:lpstr>'mipek 2. natječaj'!Print_Area</vt:lpstr>
      <vt:lpstr>osnovni!Print_Area</vt:lpstr>
    </vt:vector>
  </TitlesOfParts>
  <Company>Tehnomobil j.t.d.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Lovre;Neven</dc:creator>
  <cp:lastModifiedBy>Neven Vujnović</cp:lastModifiedBy>
  <cp:lastPrinted>2020-09-23T06:28:25Z</cp:lastPrinted>
  <dcterms:created xsi:type="dcterms:W3CDTF">2006-07-10T12:36:07Z</dcterms:created>
  <dcterms:modified xsi:type="dcterms:W3CDTF">2020-09-23T06:29:31Z</dcterms:modified>
</cp:coreProperties>
</file>