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klanac\Desktop\NABAVA 2026\UGOVOR\1-501-2026-103 OD 06.07.2026. POTROŠNI ELEKTROMATERIJAL\"/>
    </mc:Choice>
  </mc:AlternateContent>
  <bookViews>
    <workbookView xWindow="0" yWindow="0" windowWidth="28800" windowHeight="12315"/>
  </bookViews>
  <sheets>
    <sheet name=" NABAVA Potrošni radionički mat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8" i="1" l="1"/>
  <c r="G98" i="1"/>
  <c r="F98" i="1"/>
  <c r="G97" i="1"/>
  <c r="I97" i="1" s="1"/>
  <c r="F97" i="1"/>
  <c r="I96" i="1"/>
  <c r="G96" i="1"/>
  <c r="F96" i="1"/>
  <c r="G95" i="1"/>
  <c r="I95" i="1" s="1"/>
  <c r="F95" i="1"/>
  <c r="I94" i="1"/>
  <c r="G94" i="1"/>
  <c r="F94" i="1"/>
  <c r="G93" i="1"/>
  <c r="I93" i="1" s="1"/>
  <c r="F93" i="1"/>
  <c r="G92" i="1"/>
  <c r="I92" i="1" s="1"/>
  <c r="F92" i="1"/>
  <c r="G91" i="1"/>
  <c r="I91" i="1" s="1"/>
  <c r="F91" i="1"/>
  <c r="G90" i="1"/>
  <c r="I90" i="1" s="1"/>
  <c r="F90" i="1"/>
  <c r="G89" i="1"/>
  <c r="I89" i="1" s="1"/>
  <c r="F89" i="1"/>
  <c r="I88" i="1"/>
  <c r="G88" i="1"/>
  <c r="F88" i="1"/>
  <c r="G87" i="1"/>
  <c r="I87" i="1" s="1"/>
  <c r="F87" i="1"/>
  <c r="I86" i="1"/>
  <c r="G86" i="1"/>
  <c r="F86" i="1"/>
  <c r="G85" i="1"/>
  <c r="I85" i="1" s="1"/>
  <c r="F85" i="1"/>
  <c r="G84" i="1"/>
  <c r="I84" i="1" s="1"/>
  <c r="F84" i="1"/>
  <c r="G83" i="1"/>
  <c r="I83" i="1" s="1"/>
  <c r="F83" i="1"/>
  <c r="G82" i="1"/>
  <c r="I82" i="1" s="1"/>
  <c r="F82" i="1"/>
  <c r="G81" i="1"/>
  <c r="I81" i="1" s="1"/>
  <c r="F81" i="1"/>
  <c r="I80" i="1"/>
  <c r="G80" i="1"/>
  <c r="F80" i="1"/>
  <c r="G79" i="1"/>
  <c r="I79" i="1" s="1"/>
  <c r="F79" i="1"/>
  <c r="I78" i="1"/>
  <c r="G78" i="1"/>
  <c r="F78" i="1"/>
  <c r="G77" i="1"/>
  <c r="I77" i="1" s="1"/>
  <c r="F77" i="1"/>
  <c r="G76" i="1"/>
  <c r="I76" i="1" s="1"/>
  <c r="F76" i="1"/>
  <c r="G75" i="1"/>
  <c r="I75" i="1" s="1"/>
  <c r="F75" i="1"/>
  <c r="G74" i="1"/>
  <c r="I74" i="1" s="1"/>
  <c r="F74" i="1"/>
  <c r="G73" i="1"/>
  <c r="I73" i="1" s="1"/>
  <c r="F73" i="1"/>
  <c r="I72" i="1"/>
  <c r="G72" i="1"/>
  <c r="F72" i="1"/>
  <c r="G71" i="1"/>
  <c r="I71" i="1" s="1"/>
  <c r="F71" i="1"/>
  <c r="I70" i="1"/>
  <c r="G70" i="1"/>
  <c r="F70" i="1"/>
  <c r="G69" i="1"/>
  <c r="I69" i="1" s="1"/>
  <c r="F69" i="1"/>
  <c r="G68" i="1"/>
  <c r="I68" i="1" s="1"/>
  <c r="F68" i="1"/>
  <c r="G67" i="1"/>
  <c r="I67" i="1" s="1"/>
  <c r="F67" i="1"/>
  <c r="G66" i="1"/>
  <c r="I66" i="1" s="1"/>
  <c r="F66" i="1"/>
  <c r="G65" i="1"/>
  <c r="I65" i="1" s="1"/>
  <c r="F65" i="1"/>
  <c r="I64" i="1"/>
  <c r="G64" i="1"/>
  <c r="F64" i="1"/>
  <c r="G63" i="1"/>
  <c r="I63" i="1" s="1"/>
  <c r="F63" i="1"/>
  <c r="I62" i="1"/>
  <c r="G62" i="1"/>
  <c r="F62" i="1"/>
  <c r="G61" i="1"/>
  <c r="I61" i="1" s="1"/>
  <c r="F61" i="1"/>
  <c r="G60" i="1"/>
  <c r="I60" i="1" s="1"/>
  <c r="F60" i="1"/>
  <c r="G59" i="1"/>
  <c r="I59" i="1" s="1"/>
  <c r="F59" i="1"/>
  <c r="G58" i="1"/>
  <c r="I58" i="1" s="1"/>
  <c r="F58" i="1"/>
  <c r="G57" i="1"/>
  <c r="I57" i="1" s="1"/>
  <c r="F57" i="1"/>
  <c r="I56" i="1"/>
  <c r="G56" i="1"/>
  <c r="F56" i="1"/>
  <c r="G55" i="1"/>
  <c r="I55" i="1" s="1"/>
  <c r="F55" i="1"/>
  <c r="I54" i="1"/>
  <c r="G54" i="1"/>
  <c r="F54" i="1"/>
  <c r="G53" i="1"/>
  <c r="I53" i="1" s="1"/>
  <c r="F53" i="1"/>
  <c r="G52" i="1"/>
  <c r="I52" i="1" s="1"/>
  <c r="F52" i="1"/>
  <c r="G51" i="1"/>
  <c r="I51" i="1" s="1"/>
  <c r="F51" i="1"/>
  <c r="G50" i="1"/>
  <c r="I50" i="1" s="1"/>
  <c r="F50" i="1"/>
  <c r="G49" i="1"/>
  <c r="I49" i="1" s="1"/>
  <c r="F49" i="1"/>
  <c r="I48" i="1"/>
  <c r="G48" i="1"/>
  <c r="F48" i="1"/>
  <c r="G47" i="1"/>
  <c r="I47" i="1" s="1"/>
  <c r="F47" i="1"/>
  <c r="I46" i="1"/>
  <c r="G46" i="1"/>
  <c r="F46" i="1"/>
  <c r="G45" i="1"/>
  <c r="I45" i="1" s="1"/>
  <c r="F45" i="1"/>
  <c r="G44" i="1"/>
  <c r="I44" i="1" s="1"/>
  <c r="F44" i="1"/>
  <c r="G43" i="1"/>
  <c r="I43" i="1" s="1"/>
  <c r="F43" i="1"/>
  <c r="G42" i="1"/>
  <c r="I42" i="1" s="1"/>
  <c r="F42" i="1"/>
  <c r="G41" i="1"/>
  <c r="I41" i="1" s="1"/>
  <c r="F41" i="1"/>
  <c r="I40" i="1"/>
  <c r="G40" i="1"/>
  <c r="F40" i="1"/>
  <c r="G39" i="1"/>
  <c r="I39" i="1" s="1"/>
  <c r="F39" i="1"/>
  <c r="I38" i="1"/>
  <c r="G38" i="1"/>
  <c r="F38" i="1"/>
  <c r="G37" i="1"/>
  <c r="I37" i="1" s="1"/>
  <c r="F37" i="1"/>
  <c r="G36" i="1"/>
  <c r="I36" i="1" s="1"/>
  <c r="F36" i="1"/>
  <c r="G35" i="1"/>
  <c r="I35" i="1" s="1"/>
  <c r="F35" i="1"/>
  <c r="G34" i="1"/>
  <c r="I34" i="1" s="1"/>
  <c r="F34" i="1"/>
  <c r="G33" i="1"/>
  <c r="I33" i="1" s="1"/>
  <c r="F33" i="1"/>
  <c r="I32" i="1"/>
  <c r="G32" i="1"/>
  <c r="F32" i="1"/>
  <c r="G31" i="1"/>
  <c r="I31" i="1" s="1"/>
  <c r="F31" i="1"/>
  <c r="I30" i="1"/>
  <c r="G30" i="1"/>
  <c r="F30" i="1"/>
  <c r="G29" i="1"/>
  <c r="I29" i="1" s="1"/>
  <c r="F29" i="1"/>
  <c r="G28" i="1"/>
  <c r="I28" i="1" s="1"/>
  <c r="F28" i="1"/>
  <c r="G27" i="1"/>
  <c r="I27" i="1" s="1"/>
  <c r="F27" i="1"/>
  <c r="G26" i="1"/>
  <c r="I26" i="1" s="1"/>
  <c r="F26" i="1"/>
  <c r="G25" i="1"/>
  <c r="I25" i="1" s="1"/>
  <c r="F25" i="1"/>
  <c r="I24" i="1"/>
  <c r="G24" i="1"/>
  <c r="F24" i="1"/>
  <c r="G23" i="1"/>
  <c r="I23" i="1" s="1"/>
  <c r="F23" i="1"/>
  <c r="I22" i="1"/>
  <c r="G22" i="1"/>
  <c r="F22" i="1"/>
  <c r="G21" i="1"/>
  <c r="I21" i="1" s="1"/>
  <c r="F21" i="1"/>
  <c r="G20" i="1"/>
  <c r="I20" i="1" s="1"/>
  <c r="F20" i="1"/>
  <c r="G19" i="1"/>
  <c r="I19" i="1" s="1"/>
  <c r="F19" i="1"/>
  <c r="G18" i="1"/>
  <c r="I18" i="1" s="1"/>
  <c r="F18" i="1"/>
  <c r="G17" i="1"/>
  <c r="I17" i="1" s="1"/>
  <c r="F17" i="1"/>
  <c r="I16" i="1"/>
  <c r="G16" i="1"/>
  <c r="F16" i="1"/>
  <c r="G15" i="1"/>
  <c r="I15" i="1" s="1"/>
  <c r="F15" i="1"/>
  <c r="I14" i="1"/>
  <c r="G14" i="1"/>
  <c r="F14" i="1"/>
  <c r="G13" i="1"/>
  <c r="I13" i="1" s="1"/>
  <c r="F13" i="1"/>
  <c r="G12" i="1"/>
  <c r="I12" i="1" s="1"/>
  <c r="F12" i="1"/>
  <c r="G11" i="1"/>
  <c r="I11" i="1" s="1"/>
  <c r="F11" i="1"/>
  <c r="G10" i="1"/>
  <c r="I10" i="1" s="1"/>
  <c r="F10" i="1"/>
  <c r="G9" i="1"/>
  <c r="I9" i="1" s="1"/>
  <c r="F9" i="1"/>
  <c r="I8" i="1"/>
  <c r="G8" i="1"/>
  <c r="F8" i="1"/>
  <c r="G7" i="1"/>
  <c r="I7" i="1" s="1"/>
  <c r="F7" i="1"/>
  <c r="I6" i="1"/>
  <c r="G6" i="1"/>
  <c r="F6" i="1"/>
  <c r="I100" i="1" l="1"/>
  <c r="I102" i="1" s="1"/>
  <c r="I101" i="1" s="1"/>
</calcChain>
</file>

<file path=xl/sharedStrings.xml><?xml version="1.0" encoding="utf-8"?>
<sst xmlns="http://schemas.openxmlformats.org/spreadsheetml/2006/main" count="146" uniqueCount="130">
  <si>
    <t>Redni broj</t>
  </si>
  <si>
    <t>Naziv i opis proizvoda</t>
  </si>
  <si>
    <t>Minimalno pakiranje</t>
  </si>
  <si>
    <t>Pakiranje isporučitelja</t>
  </si>
  <si>
    <t>Nuđeno - proizvođač i šifra proizvoda</t>
  </si>
  <si>
    <t>Jedinica mjere</t>
  </si>
  <si>
    <t>Okvirne količine</t>
  </si>
  <si>
    <t>Jedinična cijena bez PDV-a</t>
  </si>
  <si>
    <t>Ukupno bez PDV-a</t>
  </si>
  <si>
    <t>Sprej za podmazivanje (kao WD-40 ili jednakovrijedan)</t>
  </si>
  <si>
    <t>500 ml</t>
  </si>
  <si>
    <t>Sprej odvijač (kao Forch Turbo S 409 ili jednakovrijedan)</t>
  </si>
  <si>
    <t>400 ml</t>
  </si>
  <si>
    <t>Silikonski sprej (kao Forch S420 ili jednakovrijedan)</t>
  </si>
  <si>
    <t>Silikon kit univerzalni (kao Ceresit CS8-standard ili jednakovrijedan)</t>
  </si>
  <si>
    <t>280 ml</t>
  </si>
  <si>
    <t xml:space="preserve">Mast u spreju (kao Forch Truck PTFE S417 ili jednakovrijedan) </t>
  </si>
  <si>
    <t>Kontakt sprej  (kao Forch ili jednakovrijedan)</t>
  </si>
  <si>
    <t>Bitumen sprej (kao Forch L250 ili jednakovrijedan)</t>
  </si>
  <si>
    <t>Bitumen premaz (kao 3M 08861 ili jednakovrijedan)</t>
  </si>
  <si>
    <t>1000 ml</t>
  </si>
  <si>
    <t>Bakrena mast (kao Forch S425 ili jednakovrijedan)</t>
  </si>
  <si>
    <t>100 g</t>
  </si>
  <si>
    <t>Sprej za odleđivanje (kaoForch ili jednakovrijedan)</t>
  </si>
  <si>
    <t>Sprej za čiščenje kočnica (kao Kent Brake kliner ili jednakovrijedan)</t>
  </si>
  <si>
    <t>Keramički sprej za visoke temperature (kao Kent Ceramic 1200 ili jednakovrijedan)</t>
  </si>
  <si>
    <t>Dvokomponentno sredstvo za pretpranje (kao BI-Wash-profi  ili jednakovrijedan)</t>
  </si>
  <si>
    <t>5 kg</t>
  </si>
  <si>
    <t xml:space="preserve">Tekučina protiv kamenca za miniwash </t>
  </si>
  <si>
    <t>5000 ml</t>
  </si>
  <si>
    <t>Sredstvo za pranje ruku (kao Teroson Teroquick ili jednakovrijedan)</t>
  </si>
  <si>
    <t>8,5 kg</t>
  </si>
  <si>
    <t xml:space="preserve">Krpa otpadna pamučna </t>
  </si>
  <si>
    <t>10 kg</t>
  </si>
  <si>
    <t>Absorber za naftu i ulja</t>
  </si>
  <si>
    <t>20 kg</t>
  </si>
  <si>
    <t>Ljepilo za vijke (kao LOCTITE  243 ili jednakovrijedan)</t>
  </si>
  <si>
    <t>50 ml</t>
  </si>
  <si>
    <t>Ljepilo za vijke  (kao LOCTITE 2701 ili jednakovrijedan)</t>
  </si>
  <si>
    <t>Ljepilo dvokomponentno (kao LOCTITE Hysol 3430 A&amp;B ili jednakovrijedan)</t>
  </si>
  <si>
    <t>24 ml</t>
  </si>
  <si>
    <t>Tekući metal (kao strukturno ljepilo LOCTITE 3450</t>
  </si>
  <si>
    <t>25 ml</t>
  </si>
  <si>
    <t>Sekundarno ljepilo ( kao LOCTITE 406 ili jednakovrijedan)</t>
  </si>
  <si>
    <t>20g</t>
  </si>
  <si>
    <t>Masa za brtvljenje (kao Ivasim SIM 80 ili jednakovrijedan)</t>
  </si>
  <si>
    <t>Masa za brtvljenje 100g(kao Elring Dirko 50-180C° ili jednakovrijedan)</t>
  </si>
  <si>
    <t>Sprej za varenje 400ml(kao Var spray ili jednakovrijedan)</t>
  </si>
  <si>
    <t>Diza rukohvata aparata za zavarivanje CO2- 0.8mm (navoj M6)</t>
  </si>
  <si>
    <t>Žica mesing za autogeno zavarivanje P-2mmX1000mm</t>
  </si>
  <si>
    <t>Žica za varenje CO2  0.8mm</t>
  </si>
  <si>
    <t>Žica za varenje 0.9mm(kao LINCOLN  ili jednako vrijedan)</t>
  </si>
  <si>
    <t>4,5 kg</t>
  </si>
  <si>
    <t>Žica za varenje CO2  1.0 mm (kao MIG-MAG  HTW – 50)</t>
  </si>
  <si>
    <t>15kg</t>
  </si>
  <si>
    <t>Žica za varenje 1.2mm(kao LINCOLN  ili jednako vrijedan)</t>
  </si>
  <si>
    <t>Lem pasta (kao CINOL ili jednakovrijedan)</t>
  </si>
  <si>
    <t>80 g</t>
  </si>
  <si>
    <t>Žica za lemljenje fi2mm</t>
  </si>
  <si>
    <t>Brusni papir u traci 60 širine115mm</t>
  </si>
  <si>
    <t>Brusni papir u traci 80 širine115mm</t>
  </si>
  <si>
    <t>Brusni papir u traci 120 širine115mm</t>
  </si>
  <si>
    <t>Brusni papir na čičak promjera 150mm gradacije 60</t>
  </si>
  <si>
    <t>Brusni papir na čičak promjera 150mm gradacije 80</t>
  </si>
  <si>
    <t>Brusni papir na čičak promjera 150mm gradacije 100</t>
  </si>
  <si>
    <t>Brusni papir na čičak promjera 150mm gradacije 120</t>
  </si>
  <si>
    <t>Brusni papir na čičak promjera 150mm gradacije 220</t>
  </si>
  <si>
    <t>Brusni papir na čičak promjera 150mm gradacije 280</t>
  </si>
  <si>
    <t>Brusni papir na čičak promjera 150mm gradacije 320</t>
  </si>
  <si>
    <t>Vodobrusni papir(listovi) gradacije 400</t>
  </si>
  <si>
    <t>Vodobrusni papir(listovi) gradacije 800</t>
  </si>
  <si>
    <t>Vodobrusni papir(listovi) gradacije 1000</t>
  </si>
  <si>
    <t>Elektroda za željezo 3.2X350</t>
  </si>
  <si>
    <t>4,3 kg</t>
  </si>
  <si>
    <t>Elektroda za željezo 2.5X350 3,5 kg</t>
  </si>
  <si>
    <t>3,5 kg</t>
  </si>
  <si>
    <t>Elektroda za gus 2.5X300</t>
  </si>
  <si>
    <t>1,1 kg</t>
  </si>
  <si>
    <t>Ekektroda Thermanit 30/10W fi 3,2mm</t>
  </si>
  <si>
    <t>Ekektroda Thermanit 30/10W fi 4 mm</t>
  </si>
  <si>
    <t xml:space="preserve">Borax prah za varenje </t>
  </si>
  <si>
    <t>Staklo za masku za varenje 110x90 tamno DIN 10</t>
  </si>
  <si>
    <t>Staklo za masku za varenje 110x90 prozirno DIN 9</t>
  </si>
  <si>
    <t>Žičana četka za stolnu brusilicu 200X20</t>
  </si>
  <si>
    <t>Žičana četka lončasta za kutnu brusilicu fi 60 M14</t>
  </si>
  <si>
    <t>Žičana četka lončasta za kutnu brusilicu fi 80 M14</t>
  </si>
  <si>
    <t>Brusna ploča za stolnu brusilicu fina  A120  200X20X20V</t>
  </si>
  <si>
    <t>Brusna ploča za stolnu brusilicu gruba A 40  200X20X20V</t>
  </si>
  <si>
    <t>Crijevo za plin acetilen fi8 -min.20bar.(crveno)</t>
  </si>
  <si>
    <t>Crijevo za kisik fi8-min.20bar (plavo)</t>
  </si>
  <si>
    <t>List ručne pile za željezo 300mm</t>
  </si>
  <si>
    <t>Brusna ploča 230x6x22,2</t>
  </si>
  <si>
    <t>Rezna ploča 230X3X22,2</t>
  </si>
  <si>
    <t>Rezna ploča 115X1X22,2</t>
  </si>
  <si>
    <t>Rezna ploča 350X3,5X25,4</t>
  </si>
  <si>
    <t>Rezna ploča 300X3,5X25,4</t>
  </si>
  <si>
    <t>Brusna ploča 115X6X22,2</t>
  </si>
  <si>
    <t>Rezna ploča 350x25,4x3,5 (za stolnu rezalicu)</t>
  </si>
  <si>
    <t>Rezna ploča za metal 350x3,5x32,0</t>
  </si>
  <si>
    <t>Lamel ploča brusna 180X22,2</t>
  </si>
  <si>
    <t>Lamel ploča brusna 115X22,2</t>
  </si>
  <si>
    <t>Traka izolir 15mm X 25 m (kao TESA 51618 ili jednakovrijedna)</t>
  </si>
  <si>
    <t>Traka izolir 19mm X 25 m (kao TESA 51036 ili jednakovrijedna)</t>
  </si>
  <si>
    <t>Traka izolir  10mX15mmX0.125 crna</t>
  </si>
  <si>
    <t>Žičana četka  ručna</t>
  </si>
  <si>
    <t>Vezica PVC(cca. 140x2.5)</t>
  </si>
  <si>
    <t>Vezica PVC (cca. 200x4.6)</t>
  </si>
  <si>
    <t>Vezica PVC (cca. 250x4.8)</t>
  </si>
  <si>
    <t>Vezica PVC (cca. 310x4.8)</t>
  </si>
  <si>
    <t>Vezica PVC (cca. 365x7,6)</t>
  </si>
  <si>
    <t>Vezica PVC (cca. 780x9,0)</t>
  </si>
  <si>
    <t>Samo vulkanizacijska traka 10mX19mmX0,5mm</t>
  </si>
  <si>
    <t>Savitljiva  cijev za izolaciju žica 3,2 (kao ThermofluxTMX 3,2 ili jednakovrijedan)</t>
  </si>
  <si>
    <t>Savitljiva  cijev za izolaciju žica4,8 (kao ThermofluxTMX 4,8 ili jednakovrijedan)</t>
  </si>
  <si>
    <t>Savitljiva  cijev za izolaciju žica 6,4 (kao ThermofluxTMX 6,4 ili jednakovrijedan)</t>
  </si>
  <si>
    <t>Sprej za dezinfekciju auto klime  (kao LIQIMOLY ili jednakovrijedan)</t>
  </si>
  <si>
    <t>150 ml</t>
  </si>
  <si>
    <t>Krpa za brisanje(kao KANEBO ili jednakovrijedan)</t>
  </si>
  <si>
    <t>Auto šampon</t>
  </si>
  <si>
    <t>Sredstvo za pranje vozila (kao GEOS EXTRA ili jednakovrijedan)</t>
  </si>
  <si>
    <t>12 kg</t>
  </si>
  <si>
    <t xml:space="preserve">Sprej za armaturu </t>
  </si>
  <si>
    <t>600 ml</t>
  </si>
  <si>
    <t xml:space="preserve">Sjajilo za gume </t>
  </si>
  <si>
    <t>Spužva obična-školska</t>
  </si>
  <si>
    <t>UKUPNO bez PDV-a:</t>
  </si>
  <si>
    <t>PDV 25%:</t>
  </si>
  <si>
    <t>SVEUKUPNO s PDV-om:</t>
  </si>
  <si>
    <t>TROŠKOVNIK POTROŠNI RADIONIČKI MATERIJAL-07.07.2026.</t>
  </si>
  <si>
    <t>Potpis i pečat ponuditelja:___________________________________________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</si>
</sst>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b/>
      <sz val="18"/>
      <name val="Calibri"/>
      <family val="2"/>
      <charset val="238"/>
    </font>
    <font>
      <b/>
      <sz val="11"/>
      <name val="Calibri"/>
      <family val="2"/>
      <charset val="238"/>
    </font>
    <font>
      <b/>
      <sz val="10"/>
      <name val="Calibri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26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Fill="1" applyAlignment="1">
      <alignment horizontal="center" vertical="center"/>
    </xf>
    <xf numFmtId="4" fontId="3" fillId="0" borderId="0" xfId="0" applyNumberFormat="1" applyFont="1" applyFill="1" applyAlignment="1">
      <alignment vertical="center"/>
    </xf>
    <xf numFmtId="0" fontId="1" fillId="0" borderId="0" xfId="0" applyFont="1" applyFill="1" applyProtection="1">
      <protection locked="0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4" fontId="3" fillId="0" borderId="0" xfId="0" applyNumberFormat="1" applyFont="1" applyFill="1" applyAlignment="1">
      <alignment horizontal="center" vertical="center"/>
    </xf>
    <xf numFmtId="4" fontId="1" fillId="0" borderId="0" xfId="0" applyNumberFormat="1" applyFont="1" applyFill="1" applyAlignment="1">
      <alignment vertical="center"/>
    </xf>
    <xf numFmtId="4" fontId="1" fillId="0" borderId="0" xfId="0" applyNumberFormat="1" applyFont="1" applyFill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 wrapText="1"/>
    </xf>
    <xf numFmtId="2" fontId="4" fillId="0" borderId="2" xfId="0" applyNumberFormat="1" applyFont="1" applyFill="1" applyBorder="1" applyAlignment="1">
      <alignment horizontal="center" vertical="center" wrapText="1"/>
    </xf>
    <xf numFmtId="1" fontId="4" fillId="0" borderId="3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4" fontId="4" fillId="0" borderId="3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 applyProtection="1">
      <alignment horizontal="center"/>
      <protection locked="0"/>
    </xf>
    <xf numFmtId="0" fontId="6" fillId="0" borderId="0" xfId="0" applyFont="1" applyFill="1" applyAlignment="1" applyProtection="1">
      <alignment horizontal="center"/>
      <protection locked="0"/>
    </xf>
    <xf numFmtId="2" fontId="4" fillId="0" borderId="0" xfId="0" applyNumberFormat="1" applyFont="1" applyFill="1" applyBorder="1" applyAlignment="1">
      <alignment horizontal="center" vertical="center" wrapText="1"/>
    </xf>
    <xf numFmtId="1" fontId="4" fillId="0" borderId="0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 applyProtection="1">
      <alignment horizontal="center"/>
      <protection locked="0"/>
    </xf>
    <xf numFmtId="1" fontId="1" fillId="0" borderId="5" xfId="0" applyNumberFormat="1" applyFont="1" applyFill="1" applyBorder="1" applyAlignment="1">
      <alignment horizontal="center" vertical="center"/>
    </xf>
    <xf numFmtId="2" fontId="1" fillId="0" borderId="5" xfId="0" applyNumberFormat="1" applyFont="1" applyFill="1" applyBorder="1" applyAlignment="1">
      <alignment horizontal="left" vertical="center" wrapText="1"/>
    </xf>
    <xf numFmtId="1" fontId="3" fillId="0" borderId="5" xfId="0" applyNumberFormat="1" applyFont="1" applyFill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" fontId="7" fillId="0" borderId="5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 applyAlignment="1">
      <alignment horizontal="center" vertical="center" wrapText="1"/>
    </xf>
    <xf numFmtId="4" fontId="1" fillId="2" borderId="5" xfId="0" applyNumberFormat="1" applyFont="1" applyFill="1" applyBorder="1" applyAlignment="1">
      <alignment horizontal="right" vertical="center" wrapText="1"/>
    </xf>
    <xf numFmtId="4" fontId="1" fillId="0" borderId="5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Alignment="1" applyProtection="1">
      <alignment horizontal="center"/>
      <protection locked="0"/>
    </xf>
    <xf numFmtId="0" fontId="1" fillId="0" borderId="0" xfId="0" applyFont="1" applyFill="1" applyAlignment="1" applyProtection="1">
      <alignment horizontal="center"/>
      <protection locked="0"/>
    </xf>
    <xf numFmtId="0" fontId="1" fillId="0" borderId="0" xfId="0" applyFont="1" applyFill="1" applyBorder="1" applyAlignment="1">
      <alignment horizontal="center" vertical="center"/>
    </xf>
    <xf numFmtId="2" fontId="1" fillId="0" borderId="0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2" fontId="1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1" fillId="0" borderId="0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Border="1" applyAlignment="1" applyProtection="1">
      <alignment horizontal="right" vertical="center"/>
      <protection locked="0"/>
    </xf>
    <xf numFmtId="4" fontId="1" fillId="0" borderId="0" xfId="0" applyNumberFormat="1" applyFont="1" applyFill="1" applyBorder="1" applyAlignment="1">
      <alignment vertical="center"/>
    </xf>
    <xf numFmtId="4" fontId="3" fillId="0" borderId="0" xfId="0" applyNumberFormat="1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vertical="center"/>
    </xf>
    <xf numFmtId="4" fontId="3" fillId="0" borderId="3" xfId="0" applyNumberFormat="1" applyFont="1" applyFill="1" applyBorder="1" applyAlignment="1">
      <alignment vertical="center"/>
    </xf>
    <xf numFmtId="4" fontId="3" fillId="0" borderId="6" xfId="0" applyNumberFormat="1" applyFont="1" applyFill="1" applyBorder="1" applyAlignment="1">
      <alignment vertical="center"/>
    </xf>
    <xf numFmtId="4" fontId="3" fillId="0" borderId="4" xfId="0" applyNumberFormat="1" applyFont="1" applyFill="1" applyBorder="1" applyProtection="1">
      <protection locked="0"/>
    </xf>
    <xf numFmtId="4" fontId="3" fillId="0" borderId="0" xfId="0" applyNumberFormat="1" applyFont="1" applyFill="1" applyBorder="1" applyProtection="1">
      <protection locked="0"/>
    </xf>
    <xf numFmtId="0" fontId="8" fillId="0" borderId="0" xfId="0" applyFont="1" applyFill="1" applyAlignment="1">
      <alignment vertical="center" wrapText="1"/>
    </xf>
    <xf numFmtId="4" fontId="8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papst/AppData/Local/Microsoft/Windows/INetCache/Content.Outlook/9FJE4WCH/Tro&#353;kovnik_1.6a39a0ab-054d-4286-b975-99b0204185bb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trošni radionički materijal"/>
      <sheetName val=" NABAVA Potrošni radionički mat"/>
      <sheetName val="ZALIHA"/>
    </sheetNames>
    <sheetDataSet>
      <sheetData sheetId="0">
        <row r="9">
          <cell r="F9">
            <v>300</v>
          </cell>
          <cell r="G9" t="str">
            <v>kom</v>
          </cell>
        </row>
        <row r="10">
          <cell r="F10">
            <v>150</v>
          </cell>
          <cell r="G10" t="str">
            <v>kom</v>
          </cell>
        </row>
        <row r="11">
          <cell r="F11">
            <v>80</v>
          </cell>
          <cell r="G11" t="str">
            <v>kom</v>
          </cell>
        </row>
        <row r="12">
          <cell r="F12">
            <v>70</v>
          </cell>
          <cell r="G12" t="str">
            <v>kom</v>
          </cell>
        </row>
        <row r="13">
          <cell r="F13">
            <v>150</v>
          </cell>
          <cell r="G13" t="str">
            <v>kom</v>
          </cell>
        </row>
        <row r="14">
          <cell r="F14">
            <v>80</v>
          </cell>
          <cell r="G14" t="str">
            <v>kom</v>
          </cell>
        </row>
        <row r="15">
          <cell r="F15">
            <v>150</v>
          </cell>
          <cell r="G15" t="str">
            <v>kom</v>
          </cell>
        </row>
        <row r="16">
          <cell r="F16">
            <v>50</v>
          </cell>
          <cell r="G16" t="str">
            <v>kom</v>
          </cell>
        </row>
        <row r="17">
          <cell r="F17">
            <v>25</v>
          </cell>
          <cell r="G17" t="str">
            <v>kom</v>
          </cell>
        </row>
        <row r="18">
          <cell r="F18">
            <v>60</v>
          </cell>
          <cell r="G18" t="str">
            <v>kom</v>
          </cell>
        </row>
        <row r="19">
          <cell r="F19">
            <v>300</v>
          </cell>
          <cell r="G19" t="str">
            <v>kom</v>
          </cell>
        </row>
        <row r="20">
          <cell r="F20">
            <v>15</v>
          </cell>
          <cell r="G20" t="str">
            <v>kom</v>
          </cell>
        </row>
        <row r="21">
          <cell r="F21">
            <v>10</v>
          </cell>
          <cell r="G21" t="str">
            <v>kom</v>
          </cell>
        </row>
        <row r="22">
          <cell r="F22">
            <v>5</v>
          </cell>
          <cell r="G22" t="str">
            <v>kom</v>
          </cell>
        </row>
        <row r="23">
          <cell r="F23">
            <v>50</v>
          </cell>
          <cell r="G23" t="str">
            <v>kom</v>
          </cell>
        </row>
        <row r="24">
          <cell r="F24">
            <v>1400</v>
          </cell>
          <cell r="G24" t="str">
            <v>kg</v>
          </cell>
        </row>
        <row r="25">
          <cell r="F25">
            <v>1600</v>
          </cell>
          <cell r="G25" t="str">
            <v>kg</v>
          </cell>
        </row>
        <row r="26">
          <cell r="F26">
            <v>20</v>
          </cell>
          <cell r="G26" t="str">
            <v>kom</v>
          </cell>
        </row>
        <row r="27">
          <cell r="F27">
            <v>20</v>
          </cell>
          <cell r="G27" t="str">
            <v>kom</v>
          </cell>
        </row>
        <row r="28">
          <cell r="F28">
            <v>35</v>
          </cell>
          <cell r="G28" t="str">
            <v>kom</v>
          </cell>
        </row>
        <row r="29">
          <cell r="F29">
            <v>30</v>
          </cell>
          <cell r="G29" t="str">
            <v>kom</v>
          </cell>
        </row>
        <row r="30">
          <cell r="F30">
            <v>50</v>
          </cell>
          <cell r="G30" t="str">
            <v>kom</v>
          </cell>
        </row>
        <row r="31">
          <cell r="F31">
            <v>15</v>
          </cell>
          <cell r="G31" t="str">
            <v>kom</v>
          </cell>
        </row>
        <row r="32">
          <cell r="F32">
            <v>60</v>
          </cell>
          <cell r="G32" t="str">
            <v>kom</v>
          </cell>
        </row>
        <row r="33">
          <cell r="F33">
            <v>10</v>
          </cell>
          <cell r="G33" t="str">
            <v>kom</v>
          </cell>
        </row>
        <row r="34">
          <cell r="F34">
            <v>20</v>
          </cell>
          <cell r="G34" t="str">
            <v>kom</v>
          </cell>
        </row>
        <row r="35">
          <cell r="F35">
            <v>5</v>
          </cell>
          <cell r="G35" t="str">
            <v>kg</v>
          </cell>
        </row>
        <row r="36">
          <cell r="F36">
            <v>150</v>
          </cell>
          <cell r="G36" t="str">
            <v>kg</v>
          </cell>
        </row>
        <row r="37">
          <cell r="F37">
            <v>9</v>
          </cell>
          <cell r="G37" t="str">
            <v>kg</v>
          </cell>
        </row>
        <row r="38">
          <cell r="F38">
            <v>30</v>
          </cell>
          <cell r="G38" t="str">
            <v>kg</v>
          </cell>
        </row>
        <row r="39">
          <cell r="F39">
            <v>9</v>
          </cell>
          <cell r="G39" t="str">
            <v>kg</v>
          </cell>
        </row>
        <row r="40">
          <cell r="F40">
            <v>10</v>
          </cell>
          <cell r="G40" t="str">
            <v>kom</v>
          </cell>
        </row>
        <row r="41">
          <cell r="F41">
            <v>15</v>
          </cell>
          <cell r="G41" t="str">
            <v>kom</v>
          </cell>
        </row>
        <row r="42">
          <cell r="F42">
            <v>30</v>
          </cell>
          <cell r="G42" t="str">
            <v>m</v>
          </cell>
        </row>
        <row r="43">
          <cell r="F43">
            <v>40</v>
          </cell>
          <cell r="G43" t="str">
            <v>m</v>
          </cell>
        </row>
        <row r="44">
          <cell r="F44">
            <v>50</v>
          </cell>
          <cell r="G44" t="str">
            <v>m</v>
          </cell>
        </row>
        <row r="45">
          <cell r="F45">
            <v>50</v>
          </cell>
          <cell r="G45" t="str">
            <v>kom</v>
          </cell>
        </row>
        <row r="46">
          <cell r="F46">
            <v>50</v>
          </cell>
          <cell r="G46" t="str">
            <v>kom</v>
          </cell>
        </row>
        <row r="47">
          <cell r="F47">
            <v>75</v>
          </cell>
          <cell r="G47" t="str">
            <v>kom</v>
          </cell>
        </row>
        <row r="48">
          <cell r="F48">
            <v>75</v>
          </cell>
          <cell r="G48" t="str">
            <v>kom</v>
          </cell>
        </row>
        <row r="49">
          <cell r="F49">
            <v>75</v>
          </cell>
          <cell r="G49" t="str">
            <v>kom</v>
          </cell>
        </row>
        <row r="50">
          <cell r="F50">
            <v>75</v>
          </cell>
          <cell r="G50" t="str">
            <v>kom</v>
          </cell>
        </row>
        <row r="51">
          <cell r="F51">
            <v>75</v>
          </cell>
          <cell r="G51" t="str">
            <v>kom</v>
          </cell>
        </row>
        <row r="52">
          <cell r="F52">
            <v>70</v>
          </cell>
          <cell r="G52" t="str">
            <v>kom</v>
          </cell>
        </row>
        <row r="53">
          <cell r="F53">
            <v>100</v>
          </cell>
          <cell r="G53" t="str">
            <v>kom</v>
          </cell>
        </row>
        <row r="54">
          <cell r="F54">
            <v>100</v>
          </cell>
          <cell r="G54" t="str">
            <v>kom</v>
          </cell>
        </row>
        <row r="55">
          <cell r="F55">
            <v>43</v>
          </cell>
          <cell r="G55" t="str">
            <v>kg</v>
          </cell>
        </row>
        <row r="56">
          <cell r="F56">
            <v>90</v>
          </cell>
          <cell r="G56" t="str">
            <v>kg</v>
          </cell>
        </row>
        <row r="57">
          <cell r="F57">
            <v>3.3000000000000003</v>
          </cell>
          <cell r="G57" t="str">
            <v>kg</v>
          </cell>
        </row>
        <row r="58">
          <cell r="F58">
            <v>1</v>
          </cell>
          <cell r="G58" t="str">
            <v>kg</v>
          </cell>
        </row>
        <row r="59">
          <cell r="F59">
            <v>1</v>
          </cell>
          <cell r="G59" t="str">
            <v>kg</v>
          </cell>
        </row>
        <row r="60">
          <cell r="F60">
            <v>1</v>
          </cell>
          <cell r="G60" t="str">
            <v>kg</v>
          </cell>
        </row>
        <row r="61">
          <cell r="F61">
            <v>40</v>
          </cell>
          <cell r="G61" t="str">
            <v>kom</v>
          </cell>
        </row>
        <row r="62">
          <cell r="F62">
            <v>60</v>
          </cell>
          <cell r="G62" t="str">
            <v>kom</v>
          </cell>
        </row>
        <row r="63">
          <cell r="F63">
            <v>15</v>
          </cell>
          <cell r="G63" t="str">
            <v>kom</v>
          </cell>
        </row>
        <row r="64">
          <cell r="F64">
            <v>40</v>
          </cell>
          <cell r="G64" t="str">
            <v>kom</v>
          </cell>
        </row>
        <row r="65">
          <cell r="F65">
            <v>20</v>
          </cell>
          <cell r="G65" t="str">
            <v>kom</v>
          </cell>
        </row>
        <row r="66">
          <cell r="F66">
            <v>10</v>
          </cell>
          <cell r="G66" t="str">
            <v>kom</v>
          </cell>
        </row>
        <row r="67">
          <cell r="F67">
            <v>10</v>
          </cell>
          <cell r="G67" t="str">
            <v>kom</v>
          </cell>
        </row>
        <row r="68">
          <cell r="F68">
            <v>70</v>
          </cell>
          <cell r="G68" t="str">
            <v>m</v>
          </cell>
        </row>
        <row r="69">
          <cell r="F69">
            <v>90</v>
          </cell>
          <cell r="G69" t="str">
            <v>m</v>
          </cell>
        </row>
        <row r="70">
          <cell r="F70">
            <v>40</v>
          </cell>
          <cell r="G70" t="str">
            <v>kom</v>
          </cell>
        </row>
        <row r="71">
          <cell r="F71">
            <v>25</v>
          </cell>
          <cell r="G71" t="str">
            <v>kom</v>
          </cell>
        </row>
        <row r="72">
          <cell r="F72">
            <v>300</v>
          </cell>
          <cell r="G72" t="str">
            <v>kom</v>
          </cell>
        </row>
        <row r="73">
          <cell r="F73">
            <v>900</v>
          </cell>
          <cell r="G73" t="str">
            <v>kom</v>
          </cell>
        </row>
        <row r="74">
          <cell r="F74">
            <v>10</v>
          </cell>
          <cell r="G74" t="str">
            <v>kom</v>
          </cell>
        </row>
        <row r="75">
          <cell r="F75">
            <v>10</v>
          </cell>
          <cell r="G75" t="str">
            <v>kom</v>
          </cell>
        </row>
        <row r="76">
          <cell r="F76">
            <v>100</v>
          </cell>
          <cell r="G76" t="str">
            <v>kom</v>
          </cell>
        </row>
        <row r="77">
          <cell r="F77">
            <v>10</v>
          </cell>
          <cell r="G77" t="str">
            <v>kom</v>
          </cell>
        </row>
        <row r="78">
          <cell r="F78">
            <v>10</v>
          </cell>
          <cell r="G78" t="str">
            <v>kom</v>
          </cell>
        </row>
        <row r="79">
          <cell r="F79">
            <v>30</v>
          </cell>
          <cell r="G79" t="str">
            <v>kom</v>
          </cell>
        </row>
        <row r="80">
          <cell r="F80">
            <v>200</v>
          </cell>
          <cell r="G80" t="str">
            <v>kom</v>
          </cell>
        </row>
        <row r="81">
          <cell r="F81">
            <v>150</v>
          </cell>
          <cell r="G81" t="str">
            <v>kom</v>
          </cell>
        </row>
        <row r="82">
          <cell r="F82">
            <v>150</v>
          </cell>
          <cell r="G82" t="str">
            <v>kom</v>
          </cell>
        </row>
        <row r="83">
          <cell r="F83">
            <v>400</v>
          </cell>
          <cell r="G83" t="str">
            <v>kom</v>
          </cell>
        </row>
        <row r="84">
          <cell r="F84">
            <v>40</v>
          </cell>
          <cell r="G84" t="str">
            <v>kom</v>
          </cell>
        </row>
        <row r="85">
          <cell r="F85">
            <v>1500</v>
          </cell>
          <cell r="G85" t="str">
            <v>kom</v>
          </cell>
        </row>
        <row r="86">
          <cell r="F86">
            <v>1600</v>
          </cell>
          <cell r="G86" t="str">
            <v>kom</v>
          </cell>
        </row>
        <row r="87">
          <cell r="F87">
            <v>2500</v>
          </cell>
          <cell r="G87" t="str">
            <v>kom</v>
          </cell>
        </row>
        <row r="88">
          <cell r="F88">
            <v>2500</v>
          </cell>
          <cell r="G88" t="str">
            <v>kom</v>
          </cell>
        </row>
        <row r="89">
          <cell r="F89">
            <v>2000</v>
          </cell>
          <cell r="G89" t="str">
            <v>kom</v>
          </cell>
        </row>
        <row r="90">
          <cell r="F90">
            <v>1500</v>
          </cell>
          <cell r="G90" t="str">
            <v>kom</v>
          </cell>
        </row>
        <row r="91">
          <cell r="F91">
            <v>25</v>
          </cell>
          <cell r="G91" t="str">
            <v>kom</v>
          </cell>
        </row>
        <row r="92">
          <cell r="F92">
            <v>50</v>
          </cell>
          <cell r="G92" t="str">
            <v>m</v>
          </cell>
        </row>
        <row r="93">
          <cell r="F93">
            <v>80</v>
          </cell>
          <cell r="G93" t="str">
            <v>m</v>
          </cell>
        </row>
        <row r="94">
          <cell r="F94">
            <v>45</v>
          </cell>
          <cell r="G94" t="str">
            <v>m</v>
          </cell>
        </row>
        <row r="95">
          <cell r="F95">
            <v>40</v>
          </cell>
          <cell r="G95" t="str">
            <v>kom</v>
          </cell>
        </row>
        <row r="96">
          <cell r="F96">
            <v>50</v>
          </cell>
          <cell r="G96" t="str">
            <v>kom</v>
          </cell>
        </row>
        <row r="97">
          <cell r="F97">
            <v>70</v>
          </cell>
          <cell r="G97" t="str">
            <v>kom</v>
          </cell>
        </row>
        <row r="98">
          <cell r="F98">
            <v>30</v>
          </cell>
          <cell r="G98" t="str">
            <v>kom</v>
          </cell>
        </row>
        <row r="99">
          <cell r="F99">
            <v>100</v>
          </cell>
          <cell r="G99" t="str">
            <v>kom</v>
          </cell>
        </row>
        <row r="100">
          <cell r="F100">
            <v>50</v>
          </cell>
          <cell r="G100" t="str">
            <v>kom</v>
          </cell>
        </row>
        <row r="101">
          <cell r="F101">
            <v>50</v>
          </cell>
          <cell r="G101" t="str">
            <v>kom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08"/>
  <sheetViews>
    <sheetView tabSelected="1" topLeftCell="A91" workbookViewId="0">
      <selection activeCell="E105" sqref="E105"/>
    </sheetView>
  </sheetViews>
  <sheetFormatPr defaultRowHeight="15" x14ac:dyDescent="0.25"/>
  <cols>
    <col min="1" max="1" width="6.85546875" style="1" customWidth="1"/>
    <col min="2" max="2" width="40.140625" style="51" customWidth="1"/>
    <col min="3" max="3" width="16.28515625" style="52" customWidth="1"/>
    <col min="4" max="4" width="12" style="52" customWidth="1"/>
    <col min="5" max="5" width="27" style="52" customWidth="1"/>
    <col min="6" max="6" width="11.7109375" style="8" customWidth="1"/>
    <col min="7" max="7" width="10.7109375" style="7" customWidth="1"/>
    <col min="8" max="8" width="22.42578125" style="8" customWidth="1"/>
    <col min="9" max="9" width="20.85546875" style="7" customWidth="1"/>
    <col min="10" max="10" width="15.28515625" style="3" bestFit="1" customWidth="1"/>
    <col min="11" max="254" width="9.140625" style="3"/>
    <col min="255" max="255" width="6.85546875" style="3" customWidth="1"/>
    <col min="256" max="256" width="40.140625" style="3" customWidth="1"/>
    <col min="257" max="257" width="17.28515625" style="3" customWidth="1"/>
    <col min="258" max="258" width="16.28515625" style="3" customWidth="1"/>
    <col min="259" max="259" width="17.7109375" style="3" customWidth="1"/>
    <col min="260" max="260" width="17.5703125" style="3" customWidth="1"/>
    <col min="261" max="261" width="11.7109375" style="3" customWidth="1"/>
    <col min="262" max="262" width="8.140625" style="3" bestFit="1" customWidth="1"/>
    <col min="263" max="263" width="10.5703125" style="3" customWidth="1"/>
    <col min="264" max="264" width="15.7109375" style="3" customWidth="1"/>
    <col min="265" max="265" width="10.28515625" style="3" customWidth="1"/>
    <col min="266" max="266" width="15.28515625" style="3" bestFit="1" customWidth="1"/>
    <col min="267" max="510" width="9.140625" style="3"/>
    <col min="511" max="511" width="6.85546875" style="3" customWidth="1"/>
    <col min="512" max="512" width="40.140625" style="3" customWidth="1"/>
    <col min="513" max="513" width="17.28515625" style="3" customWidth="1"/>
    <col min="514" max="514" width="16.28515625" style="3" customWidth="1"/>
    <col min="515" max="515" width="17.7109375" style="3" customWidth="1"/>
    <col min="516" max="516" width="17.5703125" style="3" customWidth="1"/>
    <col min="517" max="517" width="11.7109375" style="3" customWidth="1"/>
    <col min="518" max="518" width="8.140625" style="3" bestFit="1" customWidth="1"/>
    <col min="519" max="519" width="10.5703125" style="3" customWidth="1"/>
    <col min="520" max="520" width="15.7109375" style="3" customWidth="1"/>
    <col min="521" max="521" width="10.28515625" style="3" customWidth="1"/>
    <col min="522" max="522" width="15.28515625" style="3" bestFit="1" customWidth="1"/>
    <col min="523" max="766" width="9.140625" style="3"/>
    <col min="767" max="767" width="6.85546875" style="3" customWidth="1"/>
    <col min="768" max="768" width="40.140625" style="3" customWidth="1"/>
    <col min="769" max="769" width="17.28515625" style="3" customWidth="1"/>
    <col min="770" max="770" width="16.28515625" style="3" customWidth="1"/>
    <col min="771" max="771" width="17.7109375" style="3" customWidth="1"/>
    <col min="772" max="772" width="17.5703125" style="3" customWidth="1"/>
    <col min="773" max="773" width="11.7109375" style="3" customWidth="1"/>
    <col min="774" max="774" width="8.140625" style="3" bestFit="1" customWidth="1"/>
    <col min="775" max="775" width="10.5703125" style="3" customWidth="1"/>
    <col min="776" max="776" width="15.7109375" style="3" customWidth="1"/>
    <col min="777" max="777" width="10.28515625" style="3" customWidth="1"/>
    <col min="778" max="778" width="15.28515625" style="3" bestFit="1" customWidth="1"/>
    <col min="779" max="1022" width="9.140625" style="3"/>
    <col min="1023" max="1023" width="6.85546875" style="3" customWidth="1"/>
    <col min="1024" max="1024" width="40.140625" style="3" customWidth="1"/>
    <col min="1025" max="1025" width="17.28515625" style="3" customWidth="1"/>
    <col min="1026" max="1026" width="16.28515625" style="3" customWidth="1"/>
    <col min="1027" max="1027" width="17.7109375" style="3" customWidth="1"/>
    <col min="1028" max="1028" width="17.5703125" style="3" customWidth="1"/>
    <col min="1029" max="1029" width="11.7109375" style="3" customWidth="1"/>
    <col min="1030" max="1030" width="8.140625" style="3" bestFit="1" customWidth="1"/>
    <col min="1031" max="1031" width="10.5703125" style="3" customWidth="1"/>
    <col min="1032" max="1032" width="15.7109375" style="3" customWidth="1"/>
    <col min="1033" max="1033" width="10.28515625" style="3" customWidth="1"/>
    <col min="1034" max="1034" width="15.28515625" style="3" bestFit="1" customWidth="1"/>
    <col min="1035" max="1278" width="9.140625" style="3"/>
    <col min="1279" max="1279" width="6.85546875" style="3" customWidth="1"/>
    <col min="1280" max="1280" width="40.140625" style="3" customWidth="1"/>
    <col min="1281" max="1281" width="17.28515625" style="3" customWidth="1"/>
    <col min="1282" max="1282" width="16.28515625" style="3" customWidth="1"/>
    <col min="1283" max="1283" width="17.7109375" style="3" customWidth="1"/>
    <col min="1284" max="1284" width="17.5703125" style="3" customWidth="1"/>
    <col min="1285" max="1285" width="11.7109375" style="3" customWidth="1"/>
    <col min="1286" max="1286" width="8.140625" style="3" bestFit="1" customWidth="1"/>
    <col min="1287" max="1287" width="10.5703125" style="3" customWidth="1"/>
    <col min="1288" max="1288" width="15.7109375" style="3" customWidth="1"/>
    <col min="1289" max="1289" width="10.28515625" style="3" customWidth="1"/>
    <col min="1290" max="1290" width="15.28515625" style="3" bestFit="1" customWidth="1"/>
    <col min="1291" max="1534" width="9.140625" style="3"/>
    <col min="1535" max="1535" width="6.85546875" style="3" customWidth="1"/>
    <col min="1536" max="1536" width="40.140625" style="3" customWidth="1"/>
    <col min="1537" max="1537" width="17.28515625" style="3" customWidth="1"/>
    <col min="1538" max="1538" width="16.28515625" style="3" customWidth="1"/>
    <col min="1539" max="1539" width="17.7109375" style="3" customWidth="1"/>
    <col min="1540" max="1540" width="17.5703125" style="3" customWidth="1"/>
    <col min="1541" max="1541" width="11.7109375" style="3" customWidth="1"/>
    <col min="1542" max="1542" width="8.140625" style="3" bestFit="1" customWidth="1"/>
    <col min="1543" max="1543" width="10.5703125" style="3" customWidth="1"/>
    <col min="1544" max="1544" width="15.7109375" style="3" customWidth="1"/>
    <col min="1545" max="1545" width="10.28515625" style="3" customWidth="1"/>
    <col min="1546" max="1546" width="15.28515625" style="3" bestFit="1" customWidth="1"/>
    <col min="1547" max="1790" width="9.140625" style="3"/>
    <col min="1791" max="1791" width="6.85546875" style="3" customWidth="1"/>
    <col min="1792" max="1792" width="40.140625" style="3" customWidth="1"/>
    <col min="1793" max="1793" width="17.28515625" style="3" customWidth="1"/>
    <col min="1794" max="1794" width="16.28515625" style="3" customWidth="1"/>
    <col min="1795" max="1795" width="17.7109375" style="3" customWidth="1"/>
    <col min="1796" max="1796" width="17.5703125" style="3" customWidth="1"/>
    <col min="1797" max="1797" width="11.7109375" style="3" customWidth="1"/>
    <col min="1798" max="1798" width="8.140625" style="3" bestFit="1" customWidth="1"/>
    <col min="1799" max="1799" width="10.5703125" style="3" customWidth="1"/>
    <col min="1800" max="1800" width="15.7109375" style="3" customWidth="1"/>
    <col min="1801" max="1801" width="10.28515625" style="3" customWidth="1"/>
    <col min="1802" max="1802" width="15.28515625" style="3" bestFit="1" customWidth="1"/>
    <col min="1803" max="2046" width="9.140625" style="3"/>
    <col min="2047" max="2047" width="6.85546875" style="3" customWidth="1"/>
    <col min="2048" max="2048" width="40.140625" style="3" customWidth="1"/>
    <col min="2049" max="2049" width="17.28515625" style="3" customWidth="1"/>
    <col min="2050" max="2050" width="16.28515625" style="3" customWidth="1"/>
    <col min="2051" max="2051" width="17.7109375" style="3" customWidth="1"/>
    <col min="2052" max="2052" width="17.5703125" style="3" customWidth="1"/>
    <col min="2053" max="2053" width="11.7109375" style="3" customWidth="1"/>
    <col min="2054" max="2054" width="8.140625" style="3" bestFit="1" customWidth="1"/>
    <col min="2055" max="2055" width="10.5703125" style="3" customWidth="1"/>
    <col min="2056" max="2056" width="15.7109375" style="3" customWidth="1"/>
    <col min="2057" max="2057" width="10.28515625" style="3" customWidth="1"/>
    <col min="2058" max="2058" width="15.28515625" style="3" bestFit="1" customWidth="1"/>
    <col min="2059" max="2302" width="9.140625" style="3"/>
    <col min="2303" max="2303" width="6.85546875" style="3" customWidth="1"/>
    <col min="2304" max="2304" width="40.140625" style="3" customWidth="1"/>
    <col min="2305" max="2305" width="17.28515625" style="3" customWidth="1"/>
    <col min="2306" max="2306" width="16.28515625" style="3" customWidth="1"/>
    <col min="2307" max="2307" width="17.7109375" style="3" customWidth="1"/>
    <col min="2308" max="2308" width="17.5703125" style="3" customWidth="1"/>
    <col min="2309" max="2309" width="11.7109375" style="3" customWidth="1"/>
    <col min="2310" max="2310" width="8.140625" style="3" bestFit="1" customWidth="1"/>
    <col min="2311" max="2311" width="10.5703125" style="3" customWidth="1"/>
    <col min="2312" max="2312" width="15.7109375" style="3" customWidth="1"/>
    <col min="2313" max="2313" width="10.28515625" style="3" customWidth="1"/>
    <col min="2314" max="2314" width="15.28515625" style="3" bestFit="1" customWidth="1"/>
    <col min="2315" max="2558" width="9.140625" style="3"/>
    <col min="2559" max="2559" width="6.85546875" style="3" customWidth="1"/>
    <col min="2560" max="2560" width="40.140625" style="3" customWidth="1"/>
    <col min="2561" max="2561" width="17.28515625" style="3" customWidth="1"/>
    <col min="2562" max="2562" width="16.28515625" style="3" customWidth="1"/>
    <col min="2563" max="2563" width="17.7109375" style="3" customWidth="1"/>
    <col min="2564" max="2564" width="17.5703125" style="3" customWidth="1"/>
    <col min="2565" max="2565" width="11.7109375" style="3" customWidth="1"/>
    <col min="2566" max="2566" width="8.140625" style="3" bestFit="1" customWidth="1"/>
    <col min="2567" max="2567" width="10.5703125" style="3" customWidth="1"/>
    <col min="2568" max="2568" width="15.7109375" style="3" customWidth="1"/>
    <col min="2569" max="2569" width="10.28515625" style="3" customWidth="1"/>
    <col min="2570" max="2570" width="15.28515625" style="3" bestFit="1" customWidth="1"/>
    <col min="2571" max="2814" width="9.140625" style="3"/>
    <col min="2815" max="2815" width="6.85546875" style="3" customWidth="1"/>
    <col min="2816" max="2816" width="40.140625" style="3" customWidth="1"/>
    <col min="2817" max="2817" width="17.28515625" style="3" customWidth="1"/>
    <col min="2818" max="2818" width="16.28515625" style="3" customWidth="1"/>
    <col min="2819" max="2819" width="17.7109375" style="3" customWidth="1"/>
    <col min="2820" max="2820" width="17.5703125" style="3" customWidth="1"/>
    <col min="2821" max="2821" width="11.7109375" style="3" customWidth="1"/>
    <col min="2822" max="2822" width="8.140625" style="3" bestFit="1" customWidth="1"/>
    <col min="2823" max="2823" width="10.5703125" style="3" customWidth="1"/>
    <col min="2824" max="2824" width="15.7109375" style="3" customWidth="1"/>
    <col min="2825" max="2825" width="10.28515625" style="3" customWidth="1"/>
    <col min="2826" max="2826" width="15.28515625" style="3" bestFit="1" customWidth="1"/>
    <col min="2827" max="3070" width="9.140625" style="3"/>
    <col min="3071" max="3071" width="6.85546875" style="3" customWidth="1"/>
    <col min="3072" max="3072" width="40.140625" style="3" customWidth="1"/>
    <col min="3073" max="3073" width="17.28515625" style="3" customWidth="1"/>
    <col min="3074" max="3074" width="16.28515625" style="3" customWidth="1"/>
    <col min="3075" max="3075" width="17.7109375" style="3" customWidth="1"/>
    <col min="3076" max="3076" width="17.5703125" style="3" customWidth="1"/>
    <col min="3077" max="3077" width="11.7109375" style="3" customWidth="1"/>
    <col min="3078" max="3078" width="8.140625" style="3" bestFit="1" customWidth="1"/>
    <col min="3079" max="3079" width="10.5703125" style="3" customWidth="1"/>
    <col min="3080" max="3080" width="15.7109375" style="3" customWidth="1"/>
    <col min="3081" max="3081" width="10.28515625" style="3" customWidth="1"/>
    <col min="3082" max="3082" width="15.28515625" style="3" bestFit="1" customWidth="1"/>
    <col min="3083" max="3326" width="9.140625" style="3"/>
    <col min="3327" max="3327" width="6.85546875" style="3" customWidth="1"/>
    <col min="3328" max="3328" width="40.140625" style="3" customWidth="1"/>
    <col min="3329" max="3329" width="17.28515625" style="3" customWidth="1"/>
    <col min="3330" max="3330" width="16.28515625" style="3" customWidth="1"/>
    <col min="3331" max="3331" width="17.7109375" style="3" customWidth="1"/>
    <col min="3332" max="3332" width="17.5703125" style="3" customWidth="1"/>
    <col min="3333" max="3333" width="11.7109375" style="3" customWidth="1"/>
    <col min="3334" max="3334" width="8.140625" style="3" bestFit="1" customWidth="1"/>
    <col min="3335" max="3335" width="10.5703125" style="3" customWidth="1"/>
    <col min="3336" max="3336" width="15.7109375" style="3" customWidth="1"/>
    <col min="3337" max="3337" width="10.28515625" style="3" customWidth="1"/>
    <col min="3338" max="3338" width="15.28515625" style="3" bestFit="1" customWidth="1"/>
    <col min="3339" max="3582" width="9.140625" style="3"/>
    <col min="3583" max="3583" width="6.85546875" style="3" customWidth="1"/>
    <col min="3584" max="3584" width="40.140625" style="3" customWidth="1"/>
    <col min="3585" max="3585" width="17.28515625" style="3" customWidth="1"/>
    <col min="3586" max="3586" width="16.28515625" style="3" customWidth="1"/>
    <col min="3587" max="3587" width="17.7109375" style="3" customWidth="1"/>
    <col min="3588" max="3588" width="17.5703125" style="3" customWidth="1"/>
    <col min="3589" max="3589" width="11.7109375" style="3" customWidth="1"/>
    <col min="3590" max="3590" width="8.140625" style="3" bestFit="1" customWidth="1"/>
    <col min="3591" max="3591" width="10.5703125" style="3" customWidth="1"/>
    <col min="3592" max="3592" width="15.7109375" style="3" customWidth="1"/>
    <col min="3593" max="3593" width="10.28515625" style="3" customWidth="1"/>
    <col min="3594" max="3594" width="15.28515625" style="3" bestFit="1" customWidth="1"/>
    <col min="3595" max="3838" width="9.140625" style="3"/>
    <col min="3839" max="3839" width="6.85546875" style="3" customWidth="1"/>
    <col min="3840" max="3840" width="40.140625" style="3" customWidth="1"/>
    <col min="3841" max="3841" width="17.28515625" style="3" customWidth="1"/>
    <col min="3842" max="3842" width="16.28515625" style="3" customWidth="1"/>
    <col min="3843" max="3843" width="17.7109375" style="3" customWidth="1"/>
    <col min="3844" max="3844" width="17.5703125" style="3" customWidth="1"/>
    <col min="3845" max="3845" width="11.7109375" style="3" customWidth="1"/>
    <col min="3846" max="3846" width="8.140625" style="3" bestFit="1" customWidth="1"/>
    <col min="3847" max="3847" width="10.5703125" style="3" customWidth="1"/>
    <col min="3848" max="3848" width="15.7109375" style="3" customWidth="1"/>
    <col min="3849" max="3849" width="10.28515625" style="3" customWidth="1"/>
    <col min="3850" max="3850" width="15.28515625" style="3" bestFit="1" customWidth="1"/>
    <col min="3851" max="4094" width="9.140625" style="3"/>
    <col min="4095" max="4095" width="6.85546875" style="3" customWidth="1"/>
    <col min="4096" max="4096" width="40.140625" style="3" customWidth="1"/>
    <col min="4097" max="4097" width="17.28515625" style="3" customWidth="1"/>
    <col min="4098" max="4098" width="16.28515625" style="3" customWidth="1"/>
    <col min="4099" max="4099" width="17.7109375" style="3" customWidth="1"/>
    <col min="4100" max="4100" width="17.5703125" style="3" customWidth="1"/>
    <col min="4101" max="4101" width="11.7109375" style="3" customWidth="1"/>
    <col min="4102" max="4102" width="8.140625" style="3" bestFit="1" customWidth="1"/>
    <col min="4103" max="4103" width="10.5703125" style="3" customWidth="1"/>
    <col min="4104" max="4104" width="15.7109375" style="3" customWidth="1"/>
    <col min="4105" max="4105" width="10.28515625" style="3" customWidth="1"/>
    <col min="4106" max="4106" width="15.28515625" style="3" bestFit="1" customWidth="1"/>
    <col min="4107" max="4350" width="9.140625" style="3"/>
    <col min="4351" max="4351" width="6.85546875" style="3" customWidth="1"/>
    <col min="4352" max="4352" width="40.140625" style="3" customWidth="1"/>
    <col min="4353" max="4353" width="17.28515625" style="3" customWidth="1"/>
    <col min="4354" max="4354" width="16.28515625" style="3" customWidth="1"/>
    <col min="4355" max="4355" width="17.7109375" style="3" customWidth="1"/>
    <col min="4356" max="4356" width="17.5703125" style="3" customWidth="1"/>
    <col min="4357" max="4357" width="11.7109375" style="3" customWidth="1"/>
    <col min="4358" max="4358" width="8.140625" style="3" bestFit="1" customWidth="1"/>
    <col min="4359" max="4359" width="10.5703125" style="3" customWidth="1"/>
    <col min="4360" max="4360" width="15.7109375" style="3" customWidth="1"/>
    <col min="4361" max="4361" width="10.28515625" style="3" customWidth="1"/>
    <col min="4362" max="4362" width="15.28515625" style="3" bestFit="1" customWidth="1"/>
    <col min="4363" max="4606" width="9.140625" style="3"/>
    <col min="4607" max="4607" width="6.85546875" style="3" customWidth="1"/>
    <col min="4608" max="4608" width="40.140625" style="3" customWidth="1"/>
    <col min="4609" max="4609" width="17.28515625" style="3" customWidth="1"/>
    <col min="4610" max="4610" width="16.28515625" style="3" customWidth="1"/>
    <col min="4611" max="4611" width="17.7109375" style="3" customWidth="1"/>
    <col min="4612" max="4612" width="17.5703125" style="3" customWidth="1"/>
    <col min="4613" max="4613" width="11.7109375" style="3" customWidth="1"/>
    <col min="4614" max="4614" width="8.140625" style="3" bestFit="1" customWidth="1"/>
    <col min="4615" max="4615" width="10.5703125" style="3" customWidth="1"/>
    <col min="4616" max="4616" width="15.7109375" style="3" customWidth="1"/>
    <col min="4617" max="4617" width="10.28515625" style="3" customWidth="1"/>
    <col min="4618" max="4618" width="15.28515625" style="3" bestFit="1" customWidth="1"/>
    <col min="4619" max="4862" width="9.140625" style="3"/>
    <col min="4863" max="4863" width="6.85546875" style="3" customWidth="1"/>
    <col min="4864" max="4864" width="40.140625" style="3" customWidth="1"/>
    <col min="4865" max="4865" width="17.28515625" style="3" customWidth="1"/>
    <col min="4866" max="4866" width="16.28515625" style="3" customWidth="1"/>
    <col min="4867" max="4867" width="17.7109375" style="3" customWidth="1"/>
    <col min="4868" max="4868" width="17.5703125" style="3" customWidth="1"/>
    <col min="4869" max="4869" width="11.7109375" style="3" customWidth="1"/>
    <col min="4870" max="4870" width="8.140625" style="3" bestFit="1" customWidth="1"/>
    <col min="4871" max="4871" width="10.5703125" style="3" customWidth="1"/>
    <col min="4872" max="4872" width="15.7109375" style="3" customWidth="1"/>
    <col min="4873" max="4873" width="10.28515625" style="3" customWidth="1"/>
    <col min="4874" max="4874" width="15.28515625" style="3" bestFit="1" customWidth="1"/>
    <col min="4875" max="5118" width="9.140625" style="3"/>
    <col min="5119" max="5119" width="6.85546875" style="3" customWidth="1"/>
    <col min="5120" max="5120" width="40.140625" style="3" customWidth="1"/>
    <col min="5121" max="5121" width="17.28515625" style="3" customWidth="1"/>
    <col min="5122" max="5122" width="16.28515625" style="3" customWidth="1"/>
    <col min="5123" max="5123" width="17.7109375" style="3" customWidth="1"/>
    <col min="5124" max="5124" width="17.5703125" style="3" customWidth="1"/>
    <col min="5125" max="5125" width="11.7109375" style="3" customWidth="1"/>
    <col min="5126" max="5126" width="8.140625" style="3" bestFit="1" customWidth="1"/>
    <col min="5127" max="5127" width="10.5703125" style="3" customWidth="1"/>
    <col min="5128" max="5128" width="15.7109375" style="3" customWidth="1"/>
    <col min="5129" max="5129" width="10.28515625" style="3" customWidth="1"/>
    <col min="5130" max="5130" width="15.28515625" style="3" bestFit="1" customWidth="1"/>
    <col min="5131" max="5374" width="9.140625" style="3"/>
    <col min="5375" max="5375" width="6.85546875" style="3" customWidth="1"/>
    <col min="5376" max="5376" width="40.140625" style="3" customWidth="1"/>
    <col min="5377" max="5377" width="17.28515625" style="3" customWidth="1"/>
    <col min="5378" max="5378" width="16.28515625" style="3" customWidth="1"/>
    <col min="5379" max="5379" width="17.7109375" style="3" customWidth="1"/>
    <col min="5380" max="5380" width="17.5703125" style="3" customWidth="1"/>
    <col min="5381" max="5381" width="11.7109375" style="3" customWidth="1"/>
    <col min="5382" max="5382" width="8.140625" style="3" bestFit="1" customWidth="1"/>
    <col min="5383" max="5383" width="10.5703125" style="3" customWidth="1"/>
    <col min="5384" max="5384" width="15.7109375" style="3" customWidth="1"/>
    <col min="5385" max="5385" width="10.28515625" style="3" customWidth="1"/>
    <col min="5386" max="5386" width="15.28515625" style="3" bestFit="1" customWidth="1"/>
    <col min="5387" max="5630" width="9.140625" style="3"/>
    <col min="5631" max="5631" width="6.85546875" style="3" customWidth="1"/>
    <col min="5632" max="5632" width="40.140625" style="3" customWidth="1"/>
    <col min="5633" max="5633" width="17.28515625" style="3" customWidth="1"/>
    <col min="5634" max="5634" width="16.28515625" style="3" customWidth="1"/>
    <col min="5635" max="5635" width="17.7109375" style="3" customWidth="1"/>
    <col min="5636" max="5636" width="17.5703125" style="3" customWidth="1"/>
    <col min="5637" max="5637" width="11.7109375" style="3" customWidth="1"/>
    <col min="5638" max="5638" width="8.140625" style="3" bestFit="1" customWidth="1"/>
    <col min="5639" max="5639" width="10.5703125" style="3" customWidth="1"/>
    <col min="5640" max="5640" width="15.7109375" style="3" customWidth="1"/>
    <col min="5641" max="5641" width="10.28515625" style="3" customWidth="1"/>
    <col min="5642" max="5642" width="15.28515625" style="3" bestFit="1" customWidth="1"/>
    <col min="5643" max="5886" width="9.140625" style="3"/>
    <col min="5887" max="5887" width="6.85546875" style="3" customWidth="1"/>
    <col min="5888" max="5888" width="40.140625" style="3" customWidth="1"/>
    <col min="5889" max="5889" width="17.28515625" style="3" customWidth="1"/>
    <col min="5890" max="5890" width="16.28515625" style="3" customWidth="1"/>
    <col min="5891" max="5891" width="17.7109375" style="3" customWidth="1"/>
    <col min="5892" max="5892" width="17.5703125" style="3" customWidth="1"/>
    <col min="5893" max="5893" width="11.7109375" style="3" customWidth="1"/>
    <col min="5894" max="5894" width="8.140625" style="3" bestFit="1" customWidth="1"/>
    <col min="5895" max="5895" width="10.5703125" style="3" customWidth="1"/>
    <col min="5896" max="5896" width="15.7109375" style="3" customWidth="1"/>
    <col min="5897" max="5897" width="10.28515625" style="3" customWidth="1"/>
    <col min="5898" max="5898" width="15.28515625" style="3" bestFit="1" customWidth="1"/>
    <col min="5899" max="6142" width="9.140625" style="3"/>
    <col min="6143" max="6143" width="6.85546875" style="3" customWidth="1"/>
    <col min="6144" max="6144" width="40.140625" style="3" customWidth="1"/>
    <col min="6145" max="6145" width="17.28515625" style="3" customWidth="1"/>
    <col min="6146" max="6146" width="16.28515625" style="3" customWidth="1"/>
    <col min="6147" max="6147" width="17.7109375" style="3" customWidth="1"/>
    <col min="6148" max="6148" width="17.5703125" style="3" customWidth="1"/>
    <col min="6149" max="6149" width="11.7109375" style="3" customWidth="1"/>
    <col min="6150" max="6150" width="8.140625" style="3" bestFit="1" customWidth="1"/>
    <col min="6151" max="6151" width="10.5703125" style="3" customWidth="1"/>
    <col min="6152" max="6152" width="15.7109375" style="3" customWidth="1"/>
    <col min="6153" max="6153" width="10.28515625" style="3" customWidth="1"/>
    <col min="6154" max="6154" width="15.28515625" style="3" bestFit="1" customWidth="1"/>
    <col min="6155" max="6398" width="9.140625" style="3"/>
    <col min="6399" max="6399" width="6.85546875" style="3" customWidth="1"/>
    <col min="6400" max="6400" width="40.140625" style="3" customWidth="1"/>
    <col min="6401" max="6401" width="17.28515625" style="3" customWidth="1"/>
    <col min="6402" max="6402" width="16.28515625" style="3" customWidth="1"/>
    <col min="6403" max="6403" width="17.7109375" style="3" customWidth="1"/>
    <col min="6404" max="6404" width="17.5703125" style="3" customWidth="1"/>
    <col min="6405" max="6405" width="11.7109375" style="3" customWidth="1"/>
    <col min="6406" max="6406" width="8.140625" style="3" bestFit="1" customWidth="1"/>
    <col min="6407" max="6407" width="10.5703125" style="3" customWidth="1"/>
    <col min="6408" max="6408" width="15.7109375" style="3" customWidth="1"/>
    <col min="6409" max="6409" width="10.28515625" style="3" customWidth="1"/>
    <col min="6410" max="6410" width="15.28515625" style="3" bestFit="1" customWidth="1"/>
    <col min="6411" max="6654" width="9.140625" style="3"/>
    <col min="6655" max="6655" width="6.85546875" style="3" customWidth="1"/>
    <col min="6656" max="6656" width="40.140625" style="3" customWidth="1"/>
    <col min="6657" max="6657" width="17.28515625" style="3" customWidth="1"/>
    <col min="6658" max="6658" width="16.28515625" style="3" customWidth="1"/>
    <col min="6659" max="6659" width="17.7109375" style="3" customWidth="1"/>
    <col min="6660" max="6660" width="17.5703125" style="3" customWidth="1"/>
    <col min="6661" max="6661" width="11.7109375" style="3" customWidth="1"/>
    <col min="6662" max="6662" width="8.140625" style="3" bestFit="1" customWidth="1"/>
    <col min="6663" max="6663" width="10.5703125" style="3" customWidth="1"/>
    <col min="6664" max="6664" width="15.7109375" style="3" customWidth="1"/>
    <col min="6665" max="6665" width="10.28515625" style="3" customWidth="1"/>
    <col min="6666" max="6666" width="15.28515625" style="3" bestFit="1" customWidth="1"/>
    <col min="6667" max="6910" width="9.140625" style="3"/>
    <col min="6911" max="6911" width="6.85546875" style="3" customWidth="1"/>
    <col min="6912" max="6912" width="40.140625" style="3" customWidth="1"/>
    <col min="6913" max="6913" width="17.28515625" style="3" customWidth="1"/>
    <col min="6914" max="6914" width="16.28515625" style="3" customWidth="1"/>
    <col min="6915" max="6915" width="17.7109375" style="3" customWidth="1"/>
    <col min="6916" max="6916" width="17.5703125" style="3" customWidth="1"/>
    <col min="6917" max="6917" width="11.7109375" style="3" customWidth="1"/>
    <col min="6918" max="6918" width="8.140625" style="3" bestFit="1" customWidth="1"/>
    <col min="6919" max="6919" width="10.5703125" style="3" customWidth="1"/>
    <col min="6920" max="6920" width="15.7109375" style="3" customWidth="1"/>
    <col min="6921" max="6921" width="10.28515625" style="3" customWidth="1"/>
    <col min="6922" max="6922" width="15.28515625" style="3" bestFit="1" customWidth="1"/>
    <col min="6923" max="7166" width="9.140625" style="3"/>
    <col min="7167" max="7167" width="6.85546875" style="3" customWidth="1"/>
    <col min="7168" max="7168" width="40.140625" style="3" customWidth="1"/>
    <col min="7169" max="7169" width="17.28515625" style="3" customWidth="1"/>
    <col min="7170" max="7170" width="16.28515625" style="3" customWidth="1"/>
    <col min="7171" max="7171" width="17.7109375" style="3" customWidth="1"/>
    <col min="7172" max="7172" width="17.5703125" style="3" customWidth="1"/>
    <col min="7173" max="7173" width="11.7109375" style="3" customWidth="1"/>
    <col min="7174" max="7174" width="8.140625" style="3" bestFit="1" customWidth="1"/>
    <col min="7175" max="7175" width="10.5703125" style="3" customWidth="1"/>
    <col min="7176" max="7176" width="15.7109375" style="3" customWidth="1"/>
    <col min="7177" max="7177" width="10.28515625" style="3" customWidth="1"/>
    <col min="7178" max="7178" width="15.28515625" style="3" bestFit="1" customWidth="1"/>
    <col min="7179" max="7422" width="9.140625" style="3"/>
    <col min="7423" max="7423" width="6.85546875" style="3" customWidth="1"/>
    <col min="7424" max="7424" width="40.140625" style="3" customWidth="1"/>
    <col min="7425" max="7425" width="17.28515625" style="3" customWidth="1"/>
    <col min="7426" max="7426" width="16.28515625" style="3" customWidth="1"/>
    <col min="7427" max="7427" width="17.7109375" style="3" customWidth="1"/>
    <col min="7428" max="7428" width="17.5703125" style="3" customWidth="1"/>
    <col min="7429" max="7429" width="11.7109375" style="3" customWidth="1"/>
    <col min="7430" max="7430" width="8.140625" style="3" bestFit="1" customWidth="1"/>
    <col min="7431" max="7431" width="10.5703125" style="3" customWidth="1"/>
    <col min="7432" max="7432" width="15.7109375" style="3" customWidth="1"/>
    <col min="7433" max="7433" width="10.28515625" style="3" customWidth="1"/>
    <col min="7434" max="7434" width="15.28515625" style="3" bestFit="1" customWidth="1"/>
    <col min="7435" max="7678" width="9.140625" style="3"/>
    <col min="7679" max="7679" width="6.85546875" style="3" customWidth="1"/>
    <col min="7680" max="7680" width="40.140625" style="3" customWidth="1"/>
    <col min="7681" max="7681" width="17.28515625" style="3" customWidth="1"/>
    <col min="7682" max="7682" width="16.28515625" style="3" customWidth="1"/>
    <col min="7683" max="7683" width="17.7109375" style="3" customWidth="1"/>
    <col min="7684" max="7684" width="17.5703125" style="3" customWidth="1"/>
    <col min="7685" max="7685" width="11.7109375" style="3" customWidth="1"/>
    <col min="7686" max="7686" width="8.140625" style="3" bestFit="1" customWidth="1"/>
    <col min="7687" max="7687" width="10.5703125" style="3" customWidth="1"/>
    <col min="7688" max="7688" width="15.7109375" style="3" customWidth="1"/>
    <col min="7689" max="7689" width="10.28515625" style="3" customWidth="1"/>
    <col min="7690" max="7690" width="15.28515625" style="3" bestFit="1" customWidth="1"/>
    <col min="7691" max="7934" width="9.140625" style="3"/>
    <col min="7935" max="7935" width="6.85546875" style="3" customWidth="1"/>
    <col min="7936" max="7936" width="40.140625" style="3" customWidth="1"/>
    <col min="7937" max="7937" width="17.28515625" style="3" customWidth="1"/>
    <col min="7938" max="7938" width="16.28515625" style="3" customWidth="1"/>
    <col min="7939" max="7939" width="17.7109375" style="3" customWidth="1"/>
    <col min="7940" max="7940" width="17.5703125" style="3" customWidth="1"/>
    <col min="7941" max="7941" width="11.7109375" style="3" customWidth="1"/>
    <col min="7942" max="7942" width="8.140625" style="3" bestFit="1" customWidth="1"/>
    <col min="7943" max="7943" width="10.5703125" style="3" customWidth="1"/>
    <col min="7944" max="7944" width="15.7109375" style="3" customWidth="1"/>
    <col min="7945" max="7945" width="10.28515625" style="3" customWidth="1"/>
    <col min="7946" max="7946" width="15.28515625" style="3" bestFit="1" customWidth="1"/>
    <col min="7947" max="8190" width="9.140625" style="3"/>
    <col min="8191" max="8191" width="6.85546875" style="3" customWidth="1"/>
    <col min="8192" max="8192" width="40.140625" style="3" customWidth="1"/>
    <col min="8193" max="8193" width="17.28515625" style="3" customWidth="1"/>
    <col min="8194" max="8194" width="16.28515625" style="3" customWidth="1"/>
    <col min="8195" max="8195" width="17.7109375" style="3" customWidth="1"/>
    <col min="8196" max="8196" width="17.5703125" style="3" customWidth="1"/>
    <col min="8197" max="8197" width="11.7109375" style="3" customWidth="1"/>
    <col min="8198" max="8198" width="8.140625" style="3" bestFit="1" customWidth="1"/>
    <col min="8199" max="8199" width="10.5703125" style="3" customWidth="1"/>
    <col min="8200" max="8200" width="15.7109375" style="3" customWidth="1"/>
    <col min="8201" max="8201" width="10.28515625" style="3" customWidth="1"/>
    <col min="8202" max="8202" width="15.28515625" style="3" bestFit="1" customWidth="1"/>
    <col min="8203" max="8446" width="9.140625" style="3"/>
    <col min="8447" max="8447" width="6.85546875" style="3" customWidth="1"/>
    <col min="8448" max="8448" width="40.140625" style="3" customWidth="1"/>
    <col min="8449" max="8449" width="17.28515625" style="3" customWidth="1"/>
    <col min="8450" max="8450" width="16.28515625" style="3" customWidth="1"/>
    <col min="8451" max="8451" width="17.7109375" style="3" customWidth="1"/>
    <col min="8452" max="8452" width="17.5703125" style="3" customWidth="1"/>
    <col min="8453" max="8453" width="11.7109375" style="3" customWidth="1"/>
    <col min="8454" max="8454" width="8.140625" style="3" bestFit="1" customWidth="1"/>
    <col min="8455" max="8455" width="10.5703125" style="3" customWidth="1"/>
    <col min="8456" max="8456" width="15.7109375" style="3" customWidth="1"/>
    <col min="8457" max="8457" width="10.28515625" style="3" customWidth="1"/>
    <col min="8458" max="8458" width="15.28515625" style="3" bestFit="1" customWidth="1"/>
    <col min="8459" max="8702" width="9.140625" style="3"/>
    <col min="8703" max="8703" width="6.85546875" style="3" customWidth="1"/>
    <col min="8704" max="8704" width="40.140625" style="3" customWidth="1"/>
    <col min="8705" max="8705" width="17.28515625" style="3" customWidth="1"/>
    <col min="8706" max="8706" width="16.28515625" style="3" customWidth="1"/>
    <col min="8707" max="8707" width="17.7109375" style="3" customWidth="1"/>
    <col min="8708" max="8708" width="17.5703125" style="3" customWidth="1"/>
    <col min="8709" max="8709" width="11.7109375" style="3" customWidth="1"/>
    <col min="8710" max="8710" width="8.140625" style="3" bestFit="1" customWidth="1"/>
    <col min="8711" max="8711" width="10.5703125" style="3" customWidth="1"/>
    <col min="8712" max="8712" width="15.7109375" style="3" customWidth="1"/>
    <col min="8713" max="8713" width="10.28515625" style="3" customWidth="1"/>
    <col min="8714" max="8714" width="15.28515625" style="3" bestFit="1" customWidth="1"/>
    <col min="8715" max="8958" width="9.140625" style="3"/>
    <col min="8959" max="8959" width="6.85546875" style="3" customWidth="1"/>
    <col min="8960" max="8960" width="40.140625" style="3" customWidth="1"/>
    <col min="8961" max="8961" width="17.28515625" style="3" customWidth="1"/>
    <col min="8962" max="8962" width="16.28515625" style="3" customWidth="1"/>
    <col min="8963" max="8963" width="17.7109375" style="3" customWidth="1"/>
    <col min="8964" max="8964" width="17.5703125" style="3" customWidth="1"/>
    <col min="8965" max="8965" width="11.7109375" style="3" customWidth="1"/>
    <col min="8966" max="8966" width="8.140625" style="3" bestFit="1" customWidth="1"/>
    <col min="8967" max="8967" width="10.5703125" style="3" customWidth="1"/>
    <col min="8968" max="8968" width="15.7109375" style="3" customWidth="1"/>
    <col min="8969" max="8969" width="10.28515625" style="3" customWidth="1"/>
    <col min="8970" max="8970" width="15.28515625" style="3" bestFit="1" customWidth="1"/>
    <col min="8971" max="9214" width="9.140625" style="3"/>
    <col min="9215" max="9215" width="6.85546875" style="3" customWidth="1"/>
    <col min="9216" max="9216" width="40.140625" style="3" customWidth="1"/>
    <col min="9217" max="9217" width="17.28515625" style="3" customWidth="1"/>
    <col min="9218" max="9218" width="16.28515625" style="3" customWidth="1"/>
    <col min="9219" max="9219" width="17.7109375" style="3" customWidth="1"/>
    <col min="9220" max="9220" width="17.5703125" style="3" customWidth="1"/>
    <col min="9221" max="9221" width="11.7109375" style="3" customWidth="1"/>
    <col min="9222" max="9222" width="8.140625" style="3" bestFit="1" customWidth="1"/>
    <col min="9223" max="9223" width="10.5703125" style="3" customWidth="1"/>
    <col min="9224" max="9224" width="15.7109375" style="3" customWidth="1"/>
    <col min="9225" max="9225" width="10.28515625" style="3" customWidth="1"/>
    <col min="9226" max="9226" width="15.28515625" style="3" bestFit="1" customWidth="1"/>
    <col min="9227" max="9470" width="9.140625" style="3"/>
    <col min="9471" max="9471" width="6.85546875" style="3" customWidth="1"/>
    <col min="9472" max="9472" width="40.140625" style="3" customWidth="1"/>
    <col min="9473" max="9473" width="17.28515625" style="3" customWidth="1"/>
    <col min="9474" max="9474" width="16.28515625" style="3" customWidth="1"/>
    <col min="9475" max="9475" width="17.7109375" style="3" customWidth="1"/>
    <col min="9476" max="9476" width="17.5703125" style="3" customWidth="1"/>
    <col min="9477" max="9477" width="11.7109375" style="3" customWidth="1"/>
    <col min="9478" max="9478" width="8.140625" style="3" bestFit="1" customWidth="1"/>
    <col min="9479" max="9479" width="10.5703125" style="3" customWidth="1"/>
    <col min="9480" max="9480" width="15.7109375" style="3" customWidth="1"/>
    <col min="9481" max="9481" width="10.28515625" style="3" customWidth="1"/>
    <col min="9482" max="9482" width="15.28515625" style="3" bestFit="1" customWidth="1"/>
    <col min="9483" max="9726" width="9.140625" style="3"/>
    <col min="9727" max="9727" width="6.85546875" style="3" customWidth="1"/>
    <col min="9728" max="9728" width="40.140625" style="3" customWidth="1"/>
    <col min="9729" max="9729" width="17.28515625" style="3" customWidth="1"/>
    <col min="9730" max="9730" width="16.28515625" style="3" customWidth="1"/>
    <col min="9731" max="9731" width="17.7109375" style="3" customWidth="1"/>
    <col min="9732" max="9732" width="17.5703125" style="3" customWidth="1"/>
    <col min="9733" max="9733" width="11.7109375" style="3" customWidth="1"/>
    <col min="9734" max="9734" width="8.140625" style="3" bestFit="1" customWidth="1"/>
    <col min="9735" max="9735" width="10.5703125" style="3" customWidth="1"/>
    <col min="9736" max="9736" width="15.7109375" style="3" customWidth="1"/>
    <col min="9737" max="9737" width="10.28515625" style="3" customWidth="1"/>
    <col min="9738" max="9738" width="15.28515625" style="3" bestFit="1" customWidth="1"/>
    <col min="9739" max="9982" width="9.140625" style="3"/>
    <col min="9983" max="9983" width="6.85546875" style="3" customWidth="1"/>
    <col min="9984" max="9984" width="40.140625" style="3" customWidth="1"/>
    <col min="9985" max="9985" width="17.28515625" style="3" customWidth="1"/>
    <col min="9986" max="9986" width="16.28515625" style="3" customWidth="1"/>
    <col min="9987" max="9987" width="17.7109375" style="3" customWidth="1"/>
    <col min="9988" max="9988" width="17.5703125" style="3" customWidth="1"/>
    <col min="9989" max="9989" width="11.7109375" style="3" customWidth="1"/>
    <col min="9990" max="9990" width="8.140625" style="3" bestFit="1" customWidth="1"/>
    <col min="9991" max="9991" width="10.5703125" style="3" customWidth="1"/>
    <col min="9992" max="9992" width="15.7109375" style="3" customWidth="1"/>
    <col min="9993" max="9993" width="10.28515625" style="3" customWidth="1"/>
    <col min="9994" max="9994" width="15.28515625" style="3" bestFit="1" customWidth="1"/>
    <col min="9995" max="10238" width="9.140625" style="3"/>
    <col min="10239" max="10239" width="6.85546875" style="3" customWidth="1"/>
    <col min="10240" max="10240" width="40.140625" style="3" customWidth="1"/>
    <col min="10241" max="10241" width="17.28515625" style="3" customWidth="1"/>
    <col min="10242" max="10242" width="16.28515625" style="3" customWidth="1"/>
    <col min="10243" max="10243" width="17.7109375" style="3" customWidth="1"/>
    <col min="10244" max="10244" width="17.5703125" style="3" customWidth="1"/>
    <col min="10245" max="10245" width="11.7109375" style="3" customWidth="1"/>
    <col min="10246" max="10246" width="8.140625" style="3" bestFit="1" customWidth="1"/>
    <col min="10247" max="10247" width="10.5703125" style="3" customWidth="1"/>
    <col min="10248" max="10248" width="15.7109375" style="3" customWidth="1"/>
    <col min="10249" max="10249" width="10.28515625" style="3" customWidth="1"/>
    <col min="10250" max="10250" width="15.28515625" style="3" bestFit="1" customWidth="1"/>
    <col min="10251" max="10494" width="9.140625" style="3"/>
    <col min="10495" max="10495" width="6.85546875" style="3" customWidth="1"/>
    <col min="10496" max="10496" width="40.140625" style="3" customWidth="1"/>
    <col min="10497" max="10497" width="17.28515625" style="3" customWidth="1"/>
    <col min="10498" max="10498" width="16.28515625" style="3" customWidth="1"/>
    <col min="10499" max="10499" width="17.7109375" style="3" customWidth="1"/>
    <col min="10500" max="10500" width="17.5703125" style="3" customWidth="1"/>
    <col min="10501" max="10501" width="11.7109375" style="3" customWidth="1"/>
    <col min="10502" max="10502" width="8.140625" style="3" bestFit="1" customWidth="1"/>
    <col min="10503" max="10503" width="10.5703125" style="3" customWidth="1"/>
    <col min="10504" max="10504" width="15.7109375" style="3" customWidth="1"/>
    <col min="10505" max="10505" width="10.28515625" style="3" customWidth="1"/>
    <col min="10506" max="10506" width="15.28515625" style="3" bestFit="1" customWidth="1"/>
    <col min="10507" max="10750" width="9.140625" style="3"/>
    <col min="10751" max="10751" width="6.85546875" style="3" customWidth="1"/>
    <col min="10752" max="10752" width="40.140625" style="3" customWidth="1"/>
    <col min="10753" max="10753" width="17.28515625" style="3" customWidth="1"/>
    <col min="10754" max="10754" width="16.28515625" style="3" customWidth="1"/>
    <col min="10755" max="10755" width="17.7109375" style="3" customWidth="1"/>
    <col min="10756" max="10756" width="17.5703125" style="3" customWidth="1"/>
    <col min="10757" max="10757" width="11.7109375" style="3" customWidth="1"/>
    <col min="10758" max="10758" width="8.140625" style="3" bestFit="1" customWidth="1"/>
    <col min="10759" max="10759" width="10.5703125" style="3" customWidth="1"/>
    <col min="10760" max="10760" width="15.7109375" style="3" customWidth="1"/>
    <col min="10761" max="10761" width="10.28515625" style="3" customWidth="1"/>
    <col min="10762" max="10762" width="15.28515625" style="3" bestFit="1" customWidth="1"/>
    <col min="10763" max="11006" width="9.140625" style="3"/>
    <col min="11007" max="11007" width="6.85546875" style="3" customWidth="1"/>
    <col min="11008" max="11008" width="40.140625" style="3" customWidth="1"/>
    <col min="11009" max="11009" width="17.28515625" style="3" customWidth="1"/>
    <col min="11010" max="11010" width="16.28515625" style="3" customWidth="1"/>
    <col min="11011" max="11011" width="17.7109375" style="3" customWidth="1"/>
    <col min="11012" max="11012" width="17.5703125" style="3" customWidth="1"/>
    <col min="11013" max="11013" width="11.7109375" style="3" customWidth="1"/>
    <col min="11014" max="11014" width="8.140625" style="3" bestFit="1" customWidth="1"/>
    <col min="11015" max="11015" width="10.5703125" style="3" customWidth="1"/>
    <col min="11016" max="11016" width="15.7109375" style="3" customWidth="1"/>
    <col min="11017" max="11017" width="10.28515625" style="3" customWidth="1"/>
    <col min="11018" max="11018" width="15.28515625" style="3" bestFit="1" customWidth="1"/>
    <col min="11019" max="11262" width="9.140625" style="3"/>
    <col min="11263" max="11263" width="6.85546875" style="3" customWidth="1"/>
    <col min="11264" max="11264" width="40.140625" style="3" customWidth="1"/>
    <col min="11265" max="11265" width="17.28515625" style="3" customWidth="1"/>
    <col min="11266" max="11266" width="16.28515625" style="3" customWidth="1"/>
    <col min="11267" max="11267" width="17.7109375" style="3" customWidth="1"/>
    <col min="11268" max="11268" width="17.5703125" style="3" customWidth="1"/>
    <col min="11269" max="11269" width="11.7109375" style="3" customWidth="1"/>
    <col min="11270" max="11270" width="8.140625" style="3" bestFit="1" customWidth="1"/>
    <col min="11271" max="11271" width="10.5703125" style="3" customWidth="1"/>
    <col min="11272" max="11272" width="15.7109375" style="3" customWidth="1"/>
    <col min="11273" max="11273" width="10.28515625" style="3" customWidth="1"/>
    <col min="11274" max="11274" width="15.28515625" style="3" bestFit="1" customWidth="1"/>
    <col min="11275" max="11518" width="9.140625" style="3"/>
    <col min="11519" max="11519" width="6.85546875" style="3" customWidth="1"/>
    <col min="11520" max="11520" width="40.140625" style="3" customWidth="1"/>
    <col min="11521" max="11521" width="17.28515625" style="3" customWidth="1"/>
    <col min="11522" max="11522" width="16.28515625" style="3" customWidth="1"/>
    <col min="11523" max="11523" width="17.7109375" style="3" customWidth="1"/>
    <col min="11524" max="11524" width="17.5703125" style="3" customWidth="1"/>
    <col min="11525" max="11525" width="11.7109375" style="3" customWidth="1"/>
    <col min="11526" max="11526" width="8.140625" style="3" bestFit="1" customWidth="1"/>
    <col min="11527" max="11527" width="10.5703125" style="3" customWidth="1"/>
    <col min="11528" max="11528" width="15.7109375" style="3" customWidth="1"/>
    <col min="11529" max="11529" width="10.28515625" style="3" customWidth="1"/>
    <col min="11530" max="11530" width="15.28515625" style="3" bestFit="1" customWidth="1"/>
    <col min="11531" max="11774" width="9.140625" style="3"/>
    <col min="11775" max="11775" width="6.85546875" style="3" customWidth="1"/>
    <col min="11776" max="11776" width="40.140625" style="3" customWidth="1"/>
    <col min="11777" max="11777" width="17.28515625" style="3" customWidth="1"/>
    <col min="11778" max="11778" width="16.28515625" style="3" customWidth="1"/>
    <col min="11779" max="11779" width="17.7109375" style="3" customWidth="1"/>
    <col min="11780" max="11780" width="17.5703125" style="3" customWidth="1"/>
    <col min="11781" max="11781" width="11.7109375" style="3" customWidth="1"/>
    <col min="11782" max="11782" width="8.140625" style="3" bestFit="1" customWidth="1"/>
    <col min="11783" max="11783" width="10.5703125" style="3" customWidth="1"/>
    <col min="11784" max="11784" width="15.7109375" style="3" customWidth="1"/>
    <col min="11785" max="11785" width="10.28515625" style="3" customWidth="1"/>
    <col min="11786" max="11786" width="15.28515625" style="3" bestFit="1" customWidth="1"/>
    <col min="11787" max="12030" width="9.140625" style="3"/>
    <col min="12031" max="12031" width="6.85546875" style="3" customWidth="1"/>
    <col min="12032" max="12032" width="40.140625" style="3" customWidth="1"/>
    <col min="12033" max="12033" width="17.28515625" style="3" customWidth="1"/>
    <col min="12034" max="12034" width="16.28515625" style="3" customWidth="1"/>
    <col min="12035" max="12035" width="17.7109375" style="3" customWidth="1"/>
    <col min="12036" max="12036" width="17.5703125" style="3" customWidth="1"/>
    <col min="12037" max="12037" width="11.7109375" style="3" customWidth="1"/>
    <col min="12038" max="12038" width="8.140625" style="3" bestFit="1" customWidth="1"/>
    <col min="12039" max="12039" width="10.5703125" style="3" customWidth="1"/>
    <col min="12040" max="12040" width="15.7109375" style="3" customWidth="1"/>
    <col min="12041" max="12041" width="10.28515625" style="3" customWidth="1"/>
    <col min="12042" max="12042" width="15.28515625" style="3" bestFit="1" customWidth="1"/>
    <col min="12043" max="12286" width="9.140625" style="3"/>
    <col min="12287" max="12287" width="6.85546875" style="3" customWidth="1"/>
    <col min="12288" max="12288" width="40.140625" style="3" customWidth="1"/>
    <col min="12289" max="12289" width="17.28515625" style="3" customWidth="1"/>
    <col min="12290" max="12290" width="16.28515625" style="3" customWidth="1"/>
    <col min="12291" max="12291" width="17.7109375" style="3" customWidth="1"/>
    <col min="12292" max="12292" width="17.5703125" style="3" customWidth="1"/>
    <col min="12293" max="12293" width="11.7109375" style="3" customWidth="1"/>
    <col min="12294" max="12294" width="8.140625" style="3" bestFit="1" customWidth="1"/>
    <col min="12295" max="12295" width="10.5703125" style="3" customWidth="1"/>
    <col min="12296" max="12296" width="15.7109375" style="3" customWidth="1"/>
    <col min="12297" max="12297" width="10.28515625" style="3" customWidth="1"/>
    <col min="12298" max="12298" width="15.28515625" style="3" bestFit="1" customWidth="1"/>
    <col min="12299" max="12542" width="9.140625" style="3"/>
    <col min="12543" max="12543" width="6.85546875" style="3" customWidth="1"/>
    <col min="12544" max="12544" width="40.140625" style="3" customWidth="1"/>
    <col min="12545" max="12545" width="17.28515625" style="3" customWidth="1"/>
    <col min="12546" max="12546" width="16.28515625" style="3" customWidth="1"/>
    <col min="12547" max="12547" width="17.7109375" style="3" customWidth="1"/>
    <col min="12548" max="12548" width="17.5703125" style="3" customWidth="1"/>
    <col min="12549" max="12549" width="11.7109375" style="3" customWidth="1"/>
    <col min="12550" max="12550" width="8.140625" style="3" bestFit="1" customWidth="1"/>
    <col min="12551" max="12551" width="10.5703125" style="3" customWidth="1"/>
    <col min="12552" max="12552" width="15.7109375" style="3" customWidth="1"/>
    <col min="12553" max="12553" width="10.28515625" style="3" customWidth="1"/>
    <col min="12554" max="12554" width="15.28515625" style="3" bestFit="1" customWidth="1"/>
    <col min="12555" max="12798" width="9.140625" style="3"/>
    <col min="12799" max="12799" width="6.85546875" style="3" customWidth="1"/>
    <col min="12800" max="12800" width="40.140625" style="3" customWidth="1"/>
    <col min="12801" max="12801" width="17.28515625" style="3" customWidth="1"/>
    <col min="12802" max="12802" width="16.28515625" style="3" customWidth="1"/>
    <col min="12803" max="12803" width="17.7109375" style="3" customWidth="1"/>
    <col min="12804" max="12804" width="17.5703125" style="3" customWidth="1"/>
    <col min="12805" max="12805" width="11.7109375" style="3" customWidth="1"/>
    <col min="12806" max="12806" width="8.140625" style="3" bestFit="1" customWidth="1"/>
    <col min="12807" max="12807" width="10.5703125" style="3" customWidth="1"/>
    <col min="12808" max="12808" width="15.7109375" style="3" customWidth="1"/>
    <col min="12809" max="12809" width="10.28515625" style="3" customWidth="1"/>
    <col min="12810" max="12810" width="15.28515625" style="3" bestFit="1" customWidth="1"/>
    <col min="12811" max="13054" width="9.140625" style="3"/>
    <col min="13055" max="13055" width="6.85546875" style="3" customWidth="1"/>
    <col min="13056" max="13056" width="40.140625" style="3" customWidth="1"/>
    <col min="13057" max="13057" width="17.28515625" style="3" customWidth="1"/>
    <col min="13058" max="13058" width="16.28515625" style="3" customWidth="1"/>
    <col min="13059" max="13059" width="17.7109375" style="3" customWidth="1"/>
    <col min="13060" max="13060" width="17.5703125" style="3" customWidth="1"/>
    <col min="13061" max="13061" width="11.7109375" style="3" customWidth="1"/>
    <col min="13062" max="13062" width="8.140625" style="3" bestFit="1" customWidth="1"/>
    <col min="13063" max="13063" width="10.5703125" style="3" customWidth="1"/>
    <col min="13064" max="13064" width="15.7109375" style="3" customWidth="1"/>
    <col min="13065" max="13065" width="10.28515625" style="3" customWidth="1"/>
    <col min="13066" max="13066" width="15.28515625" style="3" bestFit="1" customWidth="1"/>
    <col min="13067" max="13310" width="9.140625" style="3"/>
    <col min="13311" max="13311" width="6.85546875" style="3" customWidth="1"/>
    <col min="13312" max="13312" width="40.140625" style="3" customWidth="1"/>
    <col min="13313" max="13313" width="17.28515625" style="3" customWidth="1"/>
    <col min="13314" max="13314" width="16.28515625" style="3" customWidth="1"/>
    <col min="13315" max="13315" width="17.7109375" style="3" customWidth="1"/>
    <col min="13316" max="13316" width="17.5703125" style="3" customWidth="1"/>
    <col min="13317" max="13317" width="11.7109375" style="3" customWidth="1"/>
    <col min="13318" max="13318" width="8.140625" style="3" bestFit="1" customWidth="1"/>
    <col min="13319" max="13319" width="10.5703125" style="3" customWidth="1"/>
    <col min="13320" max="13320" width="15.7109375" style="3" customWidth="1"/>
    <col min="13321" max="13321" width="10.28515625" style="3" customWidth="1"/>
    <col min="13322" max="13322" width="15.28515625" style="3" bestFit="1" customWidth="1"/>
    <col min="13323" max="13566" width="9.140625" style="3"/>
    <col min="13567" max="13567" width="6.85546875" style="3" customWidth="1"/>
    <col min="13568" max="13568" width="40.140625" style="3" customWidth="1"/>
    <col min="13569" max="13569" width="17.28515625" style="3" customWidth="1"/>
    <col min="13570" max="13570" width="16.28515625" style="3" customWidth="1"/>
    <col min="13571" max="13571" width="17.7109375" style="3" customWidth="1"/>
    <col min="13572" max="13572" width="17.5703125" style="3" customWidth="1"/>
    <col min="13573" max="13573" width="11.7109375" style="3" customWidth="1"/>
    <col min="13574" max="13574" width="8.140625" style="3" bestFit="1" customWidth="1"/>
    <col min="13575" max="13575" width="10.5703125" style="3" customWidth="1"/>
    <col min="13576" max="13576" width="15.7109375" style="3" customWidth="1"/>
    <col min="13577" max="13577" width="10.28515625" style="3" customWidth="1"/>
    <col min="13578" max="13578" width="15.28515625" style="3" bestFit="1" customWidth="1"/>
    <col min="13579" max="13822" width="9.140625" style="3"/>
    <col min="13823" max="13823" width="6.85546875" style="3" customWidth="1"/>
    <col min="13824" max="13824" width="40.140625" style="3" customWidth="1"/>
    <col min="13825" max="13825" width="17.28515625" style="3" customWidth="1"/>
    <col min="13826" max="13826" width="16.28515625" style="3" customWidth="1"/>
    <col min="13827" max="13827" width="17.7109375" style="3" customWidth="1"/>
    <col min="13828" max="13828" width="17.5703125" style="3" customWidth="1"/>
    <col min="13829" max="13829" width="11.7109375" style="3" customWidth="1"/>
    <col min="13830" max="13830" width="8.140625" style="3" bestFit="1" customWidth="1"/>
    <col min="13831" max="13831" width="10.5703125" style="3" customWidth="1"/>
    <col min="13832" max="13832" width="15.7109375" style="3" customWidth="1"/>
    <col min="13833" max="13833" width="10.28515625" style="3" customWidth="1"/>
    <col min="13834" max="13834" width="15.28515625" style="3" bestFit="1" customWidth="1"/>
    <col min="13835" max="14078" width="9.140625" style="3"/>
    <col min="14079" max="14079" width="6.85546875" style="3" customWidth="1"/>
    <col min="14080" max="14080" width="40.140625" style="3" customWidth="1"/>
    <col min="14081" max="14081" width="17.28515625" style="3" customWidth="1"/>
    <col min="14082" max="14082" width="16.28515625" style="3" customWidth="1"/>
    <col min="14083" max="14083" width="17.7109375" style="3" customWidth="1"/>
    <col min="14084" max="14084" width="17.5703125" style="3" customWidth="1"/>
    <col min="14085" max="14085" width="11.7109375" style="3" customWidth="1"/>
    <col min="14086" max="14086" width="8.140625" style="3" bestFit="1" customWidth="1"/>
    <col min="14087" max="14087" width="10.5703125" style="3" customWidth="1"/>
    <col min="14088" max="14088" width="15.7109375" style="3" customWidth="1"/>
    <col min="14089" max="14089" width="10.28515625" style="3" customWidth="1"/>
    <col min="14090" max="14090" width="15.28515625" style="3" bestFit="1" customWidth="1"/>
    <col min="14091" max="14334" width="9.140625" style="3"/>
    <col min="14335" max="14335" width="6.85546875" style="3" customWidth="1"/>
    <col min="14336" max="14336" width="40.140625" style="3" customWidth="1"/>
    <col min="14337" max="14337" width="17.28515625" style="3" customWidth="1"/>
    <col min="14338" max="14338" width="16.28515625" style="3" customWidth="1"/>
    <col min="14339" max="14339" width="17.7109375" style="3" customWidth="1"/>
    <col min="14340" max="14340" width="17.5703125" style="3" customWidth="1"/>
    <col min="14341" max="14341" width="11.7109375" style="3" customWidth="1"/>
    <col min="14342" max="14342" width="8.140625" style="3" bestFit="1" customWidth="1"/>
    <col min="14343" max="14343" width="10.5703125" style="3" customWidth="1"/>
    <col min="14344" max="14344" width="15.7109375" style="3" customWidth="1"/>
    <col min="14345" max="14345" width="10.28515625" style="3" customWidth="1"/>
    <col min="14346" max="14346" width="15.28515625" style="3" bestFit="1" customWidth="1"/>
    <col min="14347" max="14590" width="9.140625" style="3"/>
    <col min="14591" max="14591" width="6.85546875" style="3" customWidth="1"/>
    <col min="14592" max="14592" width="40.140625" style="3" customWidth="1"/>
    <col min="14593" max="14593" width="17.28515625" style="3" customWidth="1"/>
    <col min="14594" max="14594" width="16.28515625" style="3" customWidth="1"/>
    <col min="14595" max="14595" width="17.7109375" style="3" customWidth="1"/>
    <col min="14596" max="14596" width="17.5703125" style="3" customWidth="1"/>
    <col min="14597" max="14597" width="11.7109375" style="3" customWidth="1"/>
    <col min="14598" max="14598" width="8.140625" style="3" bestFit="1" customWidth="1"/>
    <col min="14599" max="14599" width="10.5703125" style="3" customWidth="1"/>
    <col min="14600" max="14600" width="15.7109375" style="3" customWidth="1"/>
    <col min="14601" max="14601" width="10.28515625" style="3" customWidth="1"/>
    <col min="14602" max="14602" width="15.28515625" style="3" bestFit="1" customWidth="1"/>
    <col min="14603" max="14846" width="9.140625" style="3"/>
    <col min="14847" max="14847" width="6.85546875" style="3" customWidth="1"/>
    <col min="14848" max="14848" width="40.140625" style="3" customWidth="1"/>
    <col min="14849" max="14849" width="17.28515625" style="3" customWidth="1"/>
    <col min="14850" max="14850" width="16.28515625" style="3" customWidth="1"/>
    <col min="14851" max="14851" width="17.7109375" style="3" customWidth="1"/>
    <col min="14852" max="14852" width="17.5703125" style="3" customWidth="1"/>
    <col min="14853" max="14853" width="11.7109375" style="3" customWidth="1"/>
    <col min="14854" max="14854" width="8.140625" style="3" bestFit="1" customWidth="1"/>
    <col min="14855" max="14855" width="10.5703125" style="3" customWidth="1"/>
    <col min="14856" max="14856" width="15.7109375" style="3" customWidth="1"/>
    <col min="14857" max="14857" width="10.28515625" style="3" customWidth="1"/>
    <col min="14858" max="14858" width="15.28515625" style="3" bestFit="1" customWidth="1"/>
    <col min="14859" max="15102" width="9.140625" style="3"/>
    <col min="15103" max="15103" width="6.85546875" style="3" customWidth="1"/>
    <col min="15104" max="15104" width="40.140625" style="3" customWidth="1"/>
    <col min="15105" max="15105" width="17.28515625" style="3" customWidth="1"/>
    <col min="15106" max="15106" width="16.28515625" style="3" customWidth="1"/>
    <col min="15107" max="15107" width="17.7109375" style="3" customWidth="1"/>
    <col min="15108" max="15108" width="17.5703125" style="3" customWidth="1"/>
    <col min="15109" max="15109" width="11.7109375" style="3" customWidth="1"/>
    <col min="15110" max="15110" width="8.140625" style="3" bestFit="1" customWidth="1"/>
    <col min="15111" max="15111" width="10.5703125" style="3" customWidth="1"/>
    <col min="15112" max="15112" width="15.7109375" style="3" customWidth="1"/>
    <col min="15113" max="15113" width="10.28515625" style="3" customWidth="1"/>
    <col min="15114" max="15114" width="15.28515625" style="3" bestFit="1" customWidth="1"/>
    <col min="15115" max="15358" width="9.140625" style="3"/>
    <col min="15359" max="15359" width="6.85546875" style="3" customWidth="1"/>
    <col min="15360" max="15360" width="40.140625" style="3" customWidth="1"/>
    <col min="15361" max="15361" width="17.28515625" style="3" customWidth="1"/>
    <col min="15362" max="15362" width="16.28515625" style="3" customWidth="1"/>
    <col min="15363" max="15363" width="17.7109375" style="3" customWidth="1"/>
    <col min="15364" max="15364" width="17.5703125" style="3" customWidth="1"/>
    <col min="15365" max="15365" width="11.7109375" style="3" customWidth="1"/>
    <col min="15366" max="15366" width="8.140625" style="3" bestFit="1" customWidth="1"/>
    <col min="15367" max="15367" width="10.5703125" style="3" customWidth="1"/>
    <col min="15368" max="15368" width="15.7109375" style="3" customWidth="1"/>
    <col min="15369" max="15369" width="10.28515625" style="3" customWidth="1"/>
    <col min="15370" max="15370" width="15.28515625" style="3" bestFit="1" customWidth="1"/>
    <col min="15371" max="15614" width="9.140625" style="3"/>
    <col min="15615" max="15615" width="6.85546875" style="3" customWidth="1"/>
    <col min="15616" max="15616" width="40.140625" style="3" customWidth="1"/>
    <col min="15617" max="15617" width="17.28515625" style="3" customWidth="1"/>
    <col min="15618" max="15618" width="16.28515625" style="3" customWidth="1"/>
    <col min="15619" max="15619" width="17.7109375" style="3" customWidth="1"/>
    <col min="15620" max="15620" width="17.5703125" style="3" customWidth="1"/>
    <col min="15621" max="15621" width="11.7109375" style="3" customWidth="1"/>
    <col min="15622" max="15622" width="8.140625" style="3" bestFit="1" customWidth="1"/>
    <col min="15623" max="15623" width="10.5703125" style="3" customWidth="1"/>
    <col min="15624" max="15624" width="15.7109375" style="3" customWidth="1"/>
    <col min="15625" max="15625" width="10.28515625" style="3" customWidth="1"/>
    <col min="15626" max="15626" width="15.28515625" style="3" bestFit="1" customWidth="1"/>
    <col min="15627" max="15870" width="9.140625" style="3"/>
    <col min="15871" max="15871" width="6.85546875" style="3" customWidth="1"/>
    <col min="15872" max="15872" width="40.140625" style="3" customWidth="1"/>
    <col min="15873" max="15873" width="17.28515625" style="3" customWidth="1"/>
    <col min="15874" max="15874" width="16.28515625" style="3" customWidth="1"/>
    <col min="15875" max="15875" width="17.7109375" style="3" customWidth="1"/>
    <col min="15876" max="15876" width="17.5703125" style="3" customWidth="1"/>
    <col min="15877" max="15877" width="11.7109375" style="3" customWidth="1"/>
    <col min="15878" max="15878" width="8.140625" style="3" bestFit="1" customWidth="1"/>
    <col min="15879" max="15879" width="10.5703125" style="3" customWidth="1"/>
    <col min="15880" max="15880" width="15.7109375" style="3" customWidth="1"/>
    <col min="15881" max="15881" width="10.28515625" style="3" customWidth="1"/>
    <col min="15882" max="15882" width="15.28515625" style="3" bestFit="1" customWidth="1"/>
    <col min="15883" max="16126" width="9.140625" style="3"/>
    <col min="16127" max="16127" width="6.85546875" style="3" customWidth="1"/>
    <col min="16128" max="16128" width="40.140625" style="3" customWidth="1"/>
    <col min="16129" max="16129" width="17.28515625" style="3" customWidth="1"/>
    <col min="16130" max="16130" width="16.28515625" style="3" customWidth="1"/>
    <col min="16131" max="16131" width="17.7109375" style="3" customWidth="1"/>
    <col min="16132" max="16132" width="17.5703125" style="3" customWidth="1"/>
    <col min="16133" max="16133" width="11.7109375" style="3" customWidth="1"/>
    <col min="16134" max="16134" width="8.140625" style="3" bestFit="1" customWidth="1"/>
    <col min="16135" max="16135" width="10.5703125" style="3" customWidth="1"/>
    <col min="16136" max="16136" width="15.7109375" style="3" customWidth="1"/>
    <col min="16137" max="16137" width="10.28515625" style="3" customWidth="1"/>
    <col min="16138" max="16138" width="15.28515625" style="3" bestFit="1" customWidth="1"/>
    <col min="16139" max="16384" width="9.140625" style="3"/>
  </cols>
  <sheetData>
    <row r="2" spans="1:12" ht="22.5" customHeight="1" x14ac:dyDescent="0.25">
      <c r="B2" s="54" t="s">
        <v>128</v>
      </c>
      <c r="C2" s="54"/>
      <c r="D2" s="54"/>
      <c r="E2" s="54"/>
      <c r="F2" s="2"/>
      <c r="G2" s="2"/>
      <c r="H2" s="2"/>
      <c r="I2" s="2"/>
      <c r="J2" s="2"/>
      <c r="K2" s="2"/>
      <c r="L2" s="2"/>
    </row>
    <row r="3" spans="1:12" ht="15.75" thickBot="1" x14ac:dyDescent="0.3">
      <c r="B3" s="4"/>
      <c r="C3" s="5"/>
      <c r="D3" s="5"/>
      <c r="E3" s="5"/>
      <c r="F3" s="6"/>
    </row>
    <row r="4" spans="1:12" s="17" customFormat="1" ht="43.5" customHeight="1" thickTop="1" thickBot="1" x14ac:dyDescent="0.25">
      <c r="A4" s="9" t="s">
        <v>0</v>
      </c>
      <c r="B4" s="10" t="s">
        <v>1</v>
      </c>
      <c r="C4" s="11" t="s">
        <v>2</v>
      </c>
      <c r="D4" s="12" t="s">
        <v>3</v>
      </c>
      <c r="E4" s="12" t="s">
        <v>4</v>
      </c>
      <c r="F4" s="13" t="s">
        <v>5</v>
      </c>
      <c r="G4" s="14" t="s">
        <v>6</v>
      </c>
      <c r="H4" s="14" t="s">
        <v>7</v>
      </c>
      <c r="I4" s="15" t="s">
        <v>8</v>
      </c>
      <c r="J4" s="16"/>
    </row>
    <row r="5" spans="1:12" s="17" customFormat="1" ht="15.75" customHeight="1" thickTop="1" x14ac:dyDescent="0.2">
      <c r="A5" s="18"/>
      <c r="B5" s="18"/>
      <c r="C5" s="19"/>
      <c r="D5" s="18"/>
      <c r="E5" s="18"/>
      <c r="F5" s="20"/>
      <c r="G5" s="21"/>
      <c r="H5" s="21"/>
      <c r="I5" s="21"/>
      <c r="J5" s="22"/>
    </row>
    <row r="6" spans="1:12" s="33" customFormat="1" ht="36" customHeight="1" x14ac:dyDescent="0.25">
      <c r="A6" s="23">
        <v>1</v>
      </c>
      <c r="B6" s="24" t="s">
        <v>9</v>
      </c>
      <c r="C6" s="25" t="s">
        <v>10</v>
      </c>
      <c r="D6" s="26"/>
      <c r="E6" s="27"/>
      <c r="F6" s="28" t="str">
        <f>'[1]Potrošni radionički materijal'!G9</f>
        <v>kom</v>
      </c>
      <c r="G6" s="29">
        <f>'[1]Potrošni radionički materijal'!F9</f>
        <v>300</v>
      </c>
      <c r="H6" s="30"/>
      <c r="I6" s="31">
        <f>H6*G6</f>
        <v>0</v>
      </c>
      <c r="J6" s="32"/>
    </row>
    <row r="7" spans="1:12" s="33" customFormat="1" ht="36" customHeight="1" x14ac:dyDescent="0.25">
      <c r="A7" s="23">
        <v>2</v>
      </c>
      <c r="B7" s="24" t="s">
        <v>11</v>
      </c>
      <c r="C7" s="25" t="s">
        <v>12</v>
      </c>
      <c r="D7" s="26"/>
      <c r="E7" s="27"/>
      <c r="F7" s="28" t="str">
        <f>'[1]Potrošni radionički materijal'!G10</f>
        <v>kom</v>
      </c>
      <c r="G7" s="29">
        <f>'[1]Potrošni radionički materijal'!F10</f>
        <v>150</v>
      </c>
      <c r="H7" s="30"/>
      <c r="I7" s="31">
        <f>H7*G7</f>
        <v>0</v>
      </c>
      <c r="J7" s="32"/>
    </row>
    <row r="8" spans="1:12" s="33" customFormat="1" ht="36" customHeight="1" x14ac:dyDescent="0.25">
      <c r="A8" s="23">
        <v>3</v>
      </c>
      <c r="B8" s="24" t="s">
        <v>13</v>
      </c>
      <c r="C8" s="25" t="s">
        <v>12</v>
      </c>
      <c r="D8" s="26"/>
      <c r="E8" s="27"/>
      <c r="F8" s="28" t="str">
        <f>'[1]Potrošni radionički materijal'!G11</f>
        <v>kom</v>
      </c>
      <c r="G8" s="29">
        <f>'[1]Potrošni radionički materijal'!F11</f>
        <v>80</v>
      </c>
      <c r="H8" s="30"/>
      <c r="I8" s="31">
        <f>H8*G8</f>
        <v>0</v>
      </c>
      <c r="J8" s="32"/>
    </row>
    <row r="9" spans="1:12" s="33" customFormat="1" ht="36" customHeight="1" x14ac:dyDescent="0.25">
      <c r="A9" s="23">
        <v>4</v>
      </c>
      <c r="B9" s="24" t="s">
        <v>14</v>
      </c>
      <c r="C9" s="25" t="s">
        <v>15</v>
      </c>
      <c r="D9" s="26"/>
      <c r="E9" s="27"/>
      <c r="F9" s="28" t="str">
        <f>'[1]Potrošni radionički materijal'!G12</f>
        <v>kom</v>
      </c>
      <c r="G9" s="29">
        <f>'[1]Potrošni radionički materijal'!F12</f>
        <v>70</v>
      </c>
      <c r="H9" s="30"/>
      <c r="I9" s="31">
        <f>H9*G9</f>
        <v>0</v>
      </c>
      <c r="J9" s="32"/>
    </row>
    <row r="10" spans="1:12" s="33" customFormat="1" ht="36" customHeight="1" x14ac:dyDescent="0.25">
      <c r="A10" s="23">
        <v>5</v>
      </c>
      <c r="B10" s="24" t="s">
        <v>16</v>
      </c>
      <c r="C10" s="25" t="s">
        <v>12</v>
      </c>
      <c r="D10" s="26"/>
      <c r="E10" s="27"/>
      <c r="F10" s="28" t="str">
        <f>'[1]Potrošni radionički materijal'!G13</f>
        <v>kom</v>
      </c>
      <c r="G10" s="29">
        <f>'[1]Potrošni radionički materijal'!F13</f>
        <v>150</v>
      </c>
      <c r="H10" s="30"/>
      <c r="I10" s="31">
        <f t="shared" ref="I10:I73" si="0">H10*G10</f>
        <v>0</v>
      </c>
      <c r="J10" s="32"/>
    </row>
    <row r="11" spans="1:12" s="33" customFormat="1" ht="36" customHeight="1" x14ac:dyDescent="0.25">
      <c r="A11" s="23">
        <v>6</v>
      </c>
      <c r="B11" s="24" t="s">
        <v>17</v>
      </c>
      <c r="C11" s="25" t="s">
        <v>12</v>
      </c>
      <c r="D11" s="26"/>
      <c r="E11" s="27"/>
      <c r="F11" s="28" t="str">
        <f>'[1]Potrošni radionički materijal'!G14</f>
        <v>kom</v>
      </c>
      <c r="G11" s="29">
        <f>'[1]Potrošni radionički materijal'!F14</f>
        <v>80</v>
      </c>
      <c r="H11" s="30"/>
      <c r="I11" s="31">
        <f t="shared" si="0"/>
        <v>0</v>
      </c>
      <c r="J11" s="32"/>
    </row>
    <row r="12" spans="1:12" s="33" customFormat="1" ht="36" customHeight="1" x14ac:dyDescent="0.25">
      <c r="A12" s="23">
        <v>7</v>
      </c>
      <c r="B12" s="24" t="s">
        <v>18</v>
      </c>
      <c r="C12" s="25" t="s">
        <v>12</v>
      </c>
      <c r="D12" s="26"/>
      <c r="E12" s="27"/>
      <c r="F12" s="28" t="str">
        <f>'[1]Potrošni radionički materijal'!G15</f>
        <v>kom</v>
      </c>
      <c r="G12" s="29">
        <f>'[1]Potrošni radionički materijal'!F15</f>
        <v>150</v>
      </c>
      <c r="H12" s="30"/>
      <c r="I12" s="31">
        <f t="shared" si="0"/>
        <v>0</v>
      </c>
      <c r="J12" s="32"/>
    </row>
    <row r="13" spans="1:12" s="33" customFormat="1" ht="36" customHeight="1" x14ac:dyDescent="0.25">
      <c r="A13" s="23">
        <v>8</v>
      </c>
      <c r="B13" s="24" t="s">
        <v>19</v>
      </c>
      <c r="C13" s="25" t="s">
        <v>20</v>
      </c>
      <c r="D13" s="26"/>
      <c r="E13" s="27"/>
      <c r="F13" s="28" t="str">
        <f>'[1]Potrošni radionički materijal'!G16</f>
        <v>kom</v>
      </c>
      <c r="G13" s="29">
        <f>'[1]Potrošni radionički materijal'!F16</f>
        <v>50</v>
      </c>
      <c r="H13" s="30"/>
      <c r="I13" s="31">
        <f t="shared" si="0"/>
        <v>0</v>
      </c>
      <c r="J13" s="32"/>
    </row>
    <row r="14" spans="1:12" s="33" customFormat="1" ht="36" customHeight="1" x14ac:dyDescent="0.25">
      <c r="A14" s="23">
        <v>9</v>
      </c>
      <c r="B14" s="24" t="s">
        <v>21</v>
      </c>
      <c r="C14" s="25" t="s">
        <v>22</v>
      </c>
      <c r="D14" s="26"/>
      <c r="E14" s="27"/>
      <c r="F14" s="28" t="str">
        <f>'[1]Potrošni radionički materijal'!G17</f>
        <v>kom</v>
      </c>
      <c r="G14" s="29">
        <f>'[1]Potrošni radionički materijal'!F17</f>
        <v>25</v>
      </c>
      <c r="H14" s="30"/>
      <c r="I14" s="31">
        <f t="shared" si="0"/>
        <v>0</v>
      </c>
      <c r="J14" s="32"/>
    </row>
    <row r="15" spans="1:12" s="33" customFormat="1" ht="36" customHeight="1" x14ac:dyDescent="0.25">
      <c r="A15" s="23">
        <v>10</v>
      </c>
      <c r="B15" s="24" t="s">
        <v>23</v>
      </c>
      <c r="C15" s="25" t="s">
        <v>12</v>
      </c>
      <c r="D15" s="26"/>
      <c r="E15" s="27"/>
      <c r="F15" s="28" t="str">
        <f>'[1]Potrošni radionički materijal'!G18</f>
        <v>kom</v>
      </c>
      <c r="G15" s="29">
        <f>'[1]Potrošni radionički materijal'!F18</f>
        <v>60</v>
      </c>
      <c r="H15" s="30"/>
      <c r="I15" s="31">
        <f t="shared" si="0"/>
        <v>0</v>
      </c>
      <c r="J15" s="32"/>
    </row>
    <row r="16" spans="1:12" s="33" customFormat="1" ht="36" customHeight="1" x14ac:dyDescent="0.25">
      <c r="A16" s="23">
        <v>11</v>
      </c>
      <c r="B16" s="24" t="s">
        <v>24</v>
      </c>
      <c r="C16" s="25" t="s">
        <v>10</v>
      </c>
      <c r="D16" s="26"/>
      <c r="E16" s="27"/>
      <c r="F16" s="28" t="str">
        <f>'[1]Potrošni radionički materijal'!G19</f>
        <v>kom</v>
      </c>
      <c r="G16" s="29">
        <f>'[1]Potrošni radionički materijal'!F19</f>
        <v>300</v>
      </c>
      <c r="H16" s="30"/>
      <c r="I16" s="31">
        <f t="shared" si="0"/>
        <v>0</v>
      </c>
      <c r="J16" s="32"/>
    </row>
    <row r="17" spans="1:10" s="33" customFormat="1" ht="36" customHeight="1" x14ac:dyDescent="0.25">
      <c r="A17" s="23">
        <v>12</v>
      </c>
      <c r="B17" s="24" t="s">
        <v>25</v>
      </c>
      <c r="C17" s="25" t="s">
        <v>12</v>
      </c>
      <c r="D17" s="26"/>
      <c r="E17" s="27"/>
      <c r="F17" s="28" t="str">
        <f>'[1]Potrošni radionički materijal'!G20</f>
        <v>kom</v>
      </c>
      <c r="G17" s="29">
        <f>'[1]Potrošni radionički materijal'!F20</f>
        <v>15</v>
      </c>
      <c r="H17" s="30"/>
      <c r="I17" s="31">
        <f t="shared" si="0"/>
        <v>0</v>
      </c>
      <c r="J17" s="32"/>
    </row>
    <row r="18" spans="1:10" s="33" customFormat="1" ht="36" customHeight="1" x14ac:dyDescent="0.25">
      <c r="A18" s="23">
        <v>13</v>
      </c>
      <c r="B18" s="24" t="s">
        <v>26</v>
      </c>
      <c r="C18" s="25" t="s">
        <v>27</v>
      </c>
      <c r="D18" s="26"/>
      <c r="E18" s="27"/>
      <c r="F18" s="28" t="str">
        <f>'[1]Potrošni radionički materijal'!G21</f>
        <v>kom</v>
      </c>
      <c r="G18" s="29">
        <f>'[1]Potrošni radionički materijal'!F21</f>
        <v>10</v>
      </c>
      <c r="H18" s="30"/>
      <c r="I18" s="31">
        <f t="shared" si="0"/>
        <v>0</v>
      </c>
      <c r="J18" s="32"/>
    </row>
    <row r="19" spans="1:10" s="33" customFormat="1" ht="36" customHeight="1" x14ac:dyDescent="0.25">
      <c r="A19" s="23">
        <v>14</v>
      </c>
      <c r="B19" s="24" t="s">
        <v>28</v>
      </c>
      <c r="C19" s="25" t="s">
        <v>29</v>
      </c>
      <c r="D19" s="26"/>
      <c r="E19" s="27"/>
      <c r="F19" s="28" t="str">
        <f>'[1]Potrošni radionički materijal'!G22</f>
        <v>kom</v>
      </c>
      <c r="G19" s="29">
        <f>'[1]Potrošni radionički materijal'!F22</f>
        <v>5</v>
      </c>
      <c r="H19" s="30"/>
      <c r="I19" s="31">
        <f t="shared" si="0"/>
        <v>0</v>
      </c>
      <c r="J19" s="32"/>
    </row>
    <row r="20" spans="1:10" s="33" customFormat="1" ht="36" customHeight="1" x14ac:dyDescent="0.25">
      <c r="A20" s="23">
        <v>15</v>
      </c>
      <c r="B20" s="24" t="s">
        <v>30</v>
      </c>
      <c r="C20" s="25" t="s">
        <v>31</v>
      </c>
      <c r="D20" s="26"/>
      <c r="E20" s="27"/>
      <c r="F20" s="28" t="str">
        <f>'[1]Potrošni radionički materijal'!G23</f>
        <v>kom</v>
      </c>
      <c r="G20" s="29">
        <f>'[1]Potrošni radionički materijal'!F23</f>
        <v>50</v>
      </c>
      <c r="H20" s="30"/>
      <c r="I20" s="31">
        <f t="shared" si="0"/>
        <v>0</v>
      </c>
      <c r="J20" s="32"/>
    </row>
    <row r="21" spans="1:10" s="33" customFormat="1" ht="36" customHeight="1" x14ac:dyDescent="0.25">
      <c r="A21" s="23">
        <v>16</v>
      </c>
      <c r="B21" s="24" t="s">
        <v>32</v>
      </c>
      <c r="C21" s="25" t="s">
        <v>33</v>
      </c>
      <c r="D21" s="26"/>
      <c r="E21" s="27"/>
      <c r="F21" s="28" t="str">
        <f>'[1]Potrošni radionički materijal'!G24</f>
        <v>kg</v>
      </c>
      <c r="G21" s="29">
        <f>'[1]Potrošni radionički materijal'!F24</f>
        <v>1400</v>
      </c>
      <c r="H21" s="30"/>
      <c r="I21" s="31">
        <f t="shared" si="0"/>
        <v>0</v>
      </c>
      <c r="J21" s="32"/>
    </row>
    <row r="22" spans="1:10" s="33" customFormat="1" ht="36" customHeight="1" x14ac:dyDescent="0.25">
      <c r="A22" s="23">
        <v>17</v>
      </c>
      <c r="B22" s="24" t="s">
        <v>34</v>
      </c>
      <c r="C22" s="25" t="s">
        <v>35</v>
      </c>
      <c r="D22" s="26"/>
      <c r="E22" s="27"/>
      <c r="F22" s="28" t="str">
        <f>'[1]Potrošni radionički materijal'!G25</f>
        <v>kg</v>
      </c>
      <c r="G22" s="29">
        <f>'[1]Potrošni radionički materijal'!F25</f>
        <v>1600</v>
      </c>
      <c r="H22" s="30"/>
      <c r="I22" s="31">
        <f t="shared" si="0"/>
        <v>0</v>
      </c>
      <c r="J22" s="32"/>
    </row>
    <row r="23" spans="1:10" s="33" customFormat="1" ht="36" customHeight="1" x14ac:dyDescent="0.25">
      <c r="A23" s="23">
        <v>18</v>
      </c>
      <c r="B23" s="24" t="s">
        <v>36</v>
      </c>
      <c r="C23" s="25" t="s">
        <v>37</v>
      </c>
      <c r="D23" s="26"/>
      <c r="E23" s="27"/>
      <c r="F23" s="28" t="str">
        <f>'[1]Potrošni radionički materijal'!G26</f>
        <v>kom</v>
      </c>
      <c r="G23" s="29">
        <f>'[1]Potrošni radionički materijal'!F26</f>
        <v>20</v>
      </c>
      <c r="H23" s="30"/>
      <c r="I23" s="31">
        <f t="shared" si="0"/>
        <v>0</v>
      </c>
      <c r="J23" s="32"/>
    </row>
    <row r="24" spans="1:10" s="33" customFormat="1" ht="36" customHeight="1" x14ac:dyDescent="0.25">
      <c r="A24" s="23">
        <v>19</v>
      </c>
      <c r="B24" s="24" t="s">
        <v>38</v>
      </c>
      <c r="C24" s="25" t="s">
        <v>37</v>
      </c>
      <c r="D24" s="26"/>
      <c r="E24" s="27"/>
      <c r="F24" s="28" t="str">
        <f>'[1]Potrošni radionički materijal'!G27</f>
        <v>kom</v>
      </c>
      <c r="G24" s="29">
        <f>'[1]Potrošni radionički materijal'!F27</f>
        <v>20</v>
      </c>
      <c r="H24" s="30"/>
      <c r="I24" s="31">
        <f t="shared" si="0"/>
        <v>0</v>
      </c>
      <c r="J24" s="32"/>
    </row>
    <row r="25" spans="1:10" s="33" customFormat="1" ht="36" customHeight="1" x14ac:dyDescent="0.25">
      <c r="A25" s="23">
        <v>20</v>
      </c>
      <c r="B25" s="24" t="s">
        <v>39</v>
      </c>
      <c r="C25" s="25" t="s">
        <v>40</v>
      </c>
      <c r="D25" s="26"/>
      <c r="E25" s="27"/>
      <c r="F25" s="28" t="str">
        <f>'[1]Potrošni radionički materijal'!G28</f>
        <v>kom</v>
      </c>
      <c r="G25" s="29">
        <f>'[1]Potrošni radionički materijal'!F28</f>
        <v>35</v>
      </c>
      <c r="H25" s="30"/>
      <c r="I25" s="31">
        <f t="shared" si="0"/>
        <v>0</v>
      </c>
      <c r="J25" s="32"/>
    </row>
    <row r="26" spans="1:10" s="33" customFormat="1" ht="36" customHeight="1" x14ac:dyDescent="0.25">
      <c r="A26" s="23">
        <v>21</v>
      </c>
      <c r="B26" s="24" t="s">
        <v>41</v>
      </c>
      <c r="C26" s="25" t="s">
        <v>42</v>
      </c>
      <c r="D26" s="26"/>
      <c r="E26" s="27"/>
      <c r="F26" s="28" t="str">
        <f>'[1]Potrošni radionički materijal'!G29</f>
        <v>kom</v>
      </c>
      <c r="G26" s="29">
        <f>'[1]Potrošni radionički materijal'!F29</f>
        <v>30</v>
      </c>
      <c r="H26" s="30"/>
      <c r="I26" s="31">
        <f t="shared" si="0"/>
        <v>0</v>
      </c>
      <c r="J26" s="32"/>
    </row>
    <row r="27" spans="1:10" s="33" customFormat="1" ht="36" customHeight="1" x14ac:dyDescent="0.25">
      <c r="A27" s="23">
        <v>22</v>
      </c>
      <c r="B27" s="24" t="s">
        <v>43</v>
      </c>
      <c r="C27" s="25" t="s">
        <v>44</v>
      </c>
      <c r="D27" s="26"/>
      <c r="E27" s="27"/>
      <c r="F27" s="28" t="str">
        <f>'[1]Potrošni radionički materijal'!G30</f>
        <v>kom</v>
      </c>
      <c r="G27" s="29">
        <f>'[1]Potrošni radionički materijal'!F30</f>
        <v>50</v>
      </c>
      <c r="H27" s="30"/>
      <c r="I27" s="31">
        <f t="shared" si="0"/>
        <v>0</v>
      </c>
      <c r="J27" s="32"/>
    </row>
    <row r="28" spans="1:10" s="33" customFormat="1" ht="36" customHeight="1" x14ac:dyDescent="0.25">
      <c r="A28" s="23">
        <v>23</v>
      </c>
      <c r="B28" s="24" t="s">
        <v>45</v>
      </c>
      <c r="C28" s="25" t="s">
        <v>22</v>
      </c>
      <c r="D28" s="26"/>
      <c r="E28" s="27"/>
      <c r="F28" s="28" t="str">
        <f>'[1]Potrošni radionički materijal'!G31</f>
        <v>kom</v>
      </c>
      <c r="G28" s="29">
        <f>'[1]Potrošni radionički materijal'!F31</f>
        <v>15</v>
      </c>
      <c r="H28" s="30"/>
      <c r="I28" s="31">
        <f t="shared" si="0"/>
        <v>0</v>
      </c>
      <c r="J28" s="32"/>
    </row>
    <row r="29" spans="1:10" s="33" customFormat="1" ht="36" customHeight="1" x14ac:dyDescent="0.25">
      <c r="A29" s="23">
        <v>24</v>
      </c>
      <c r="B29" s="24" t="s">
        <v>46</v>
      </c>
      <c r="C29" s="25" t="s">
        <v>22</v>
      </c>
      <c r="D29" s="26"/>
      <c r="E29" s="27"/>
      <c r="F29" s="28" t="str">
        <f>'[1]Potrošni radionički materijal'!G32</f>
        <v>kom</v>
      </c>
      <c r="G29" s="29">
        <f>'[1]Potrošni radionički materijal'!F32</f>
        <v>60</v>
      </c>
      <c r="H29" s="30"/>
      <c r="I29" s="31">
        <f t="shared" si="0"/>
        <v>0</v>
      </c>
      <c r="J29" s="32"/>
    </row>
    <row r="30" spans="1:10" s="33" customFormat="1" ht="36" customHeight="1" x14ac:dyDescent="0.25">
      <c r="A30" s="23">
        <v>25</v>
      </c>
      <c r="B30" s="24" t="s">
        <v>47</v>
      </c>
      <c r="C30" s="25" t="s">
        <v>12</v>
      </c>
      <c r="D30" s="26"/>
      <c r="E30" s="27"/>
      <c r="F30" s="28" t="str">
        <f>'[1]Potrošni radionički materijal'!G33</f>
        <v>kom</v>
      </c>
      <c r="G30" s="29">
        <f>'[1]Potrošni radionički materijal'!F33</f>
        <v>10</v>
      </c>
      <c r="H30" s="30"/>
      <c r="I30" s="31">
        <f t="shared" si="0"/>
        <v>0</v>
      </c>
      <c r="J30" s="32"/>
    </row>
    <row r="31" spans="1:10" s="33" customFormat="1" ht="36" customHeight="1" x14ac:dyDescent="0.25">
      <c r="A31" s="23">
        <v>26</v>
      </c>
      <c r="B31" s="24" t="s">
        <v>48</v>
      </c>
      <c r="C31" s="25"/>
      <c r="D31" s="26"/>
      <c r="E31" s="27"/>
      <c r="F31" s="28" t="str">
        <f>'[1]Potrošni radionički materijal'!G34</f>
        <v>kom</v>
      </c>
      <c r="G31" s="29">
        <f>'[1]Potrošni radionički materijal'!F34</f>
        <v>20</v>
      </c>
      <c r="H31" s="30"/>
      <c r="I31" s="31">
        <f t="shared" si="0"/>
        <v>0</v>
      </c>
      <c r="J31" s="32"/>
    </row>
    <row r="32" spans="1:10" s="33" customFormat="1" ht="36" customHeight="1" x14ac:dyDescent="0.25">
      <c r="A32" s="23">
        <v>27</v>
      </c>
      <c r="B32" s="24" t="s">
        <v>49</v>
      </c>
      <c r="C32" s="25"/>
      <c r="D32" s="26"/>
      <c r="E32" s="27"/>
      <c r="F32" s="28" t="str">
        <f>'[1]Potrošni radionički materijal'!G35</f>
        <v>kg</v>
      </c>
      <c r="G32" s="29">
        <f>'[1]Potrošni radionički materijal'!F35</f>
        <v>5</v>
      </c>
      <c r="H32" s="30"/>
      <c r="I32" s="31">
        <f t="shared" si="0"/>
        <v>0</v>
      </c>
      <c r="J32" s="32"/>
    </row>
    <row r="33" spans="1:10" s="33" customFormat="1" ht="36" customHeight="1" x14ac:dyDescent="0.25">
      <c r="A33" s="23">
        <v>28</v>
      </c>
      <c r="B33" s="24" t="s">
        <v>50</v>
      </c>
      <c r="C33" s="25" t="s">
        <v>27</v>
      </c>
      <c r="D33" s="26"/>
      <c r="E33" s="27"/>
      <c r="F33" s="28" t="str">
        <f>'[1]Potrošni radionički materijal'!G36</f>
        <v>kg</v>
      </c>
      <c r="G33" s="29">
        <f>'[1]Potrošni radionički materijal'!F36</f>
        <v>150</v>
      </c>
      <c r="H33" s="30"/>
      <c r="I33" s="31">
        <f t="shared" si="0"/>
        <v>0</v>
      </c>
      <c r="J33" s="32"/>
    </row>
    <row r="34" spans="1:10" s="33" customFormat="1" ht="36" customHeight="1" x14ac:dyDescent="0.25">
      <c r="A34" s="23">
        <v>29</v>
      </c>
      <c r="B34" s="24" t="s">
        <v>51</v>
      </c>
      <c r="C34" s="25" t="s">
        <v>52</v>
      </c>
      <c r="D34" s="26"/>
      <c r="E34" s="27"/>
      <c r="F34" s="28" t="str">
        <f>'[1]Potrošni radionički materijal'!G37</f>
        <v>kg</v>
      </c>
      <c r="G34" s="29">
        <f>'[1]Potrošni radionički materijal'!F37</f>
        <v>9</v>
      </c>
      <c r="H34" s="30"/>
      <c r="I34" s="31">
        <f t="shared" si="0"/>
        <v>0</v>
      </c>
      <c r="J34" s="32"/>
    </row>
    <row r="35" spans="1:10" s="33" customFormat="1" ht="36" customHeight="1" x14ac:dyDescent="0.25">
      <c r="A35" s="23">
        <v>30</v>
      </c>
      <c r="B35" s="24" t="s">
        <v>53</v>
      </c>
      <c r="C35" s="25" t="s">
        <v>54</v>
      </c>
      <c r="D35" s="26"/>
      <c r="E35" s="27"/>
      <c r="F35" s="28" t="str">
        <f>'[1]Potrošni radionički materijal'!G38</f>
        <v>kg</v>
      </c>
      <c r="G35" s="29">
        <f>'[1]Potrošni radionički materijal'!F38</f>
        <v>30</v>
      </c>
      <c r="H35" s="30"/>
      <c r="I35" s="31">
        <f t="shared" si="0"/>
        <v>0</v>
      </c>
      <c r="J35" s="32"/>
    </row>
    <row r="36" spans="1:10" s="33" customFormat="1" ht="36" customHeight="1" x14ac:dyDescent="0.25">
      <c r="A36" s="23">
        <v>31</v>
      </c>
      <c r="B36" s="24" t="s">
        <v>55</v>
      </c>
      <c r="C36" s="25" t="s">
        <v>52</v>
      </c>
      <c r="D36" s="26"/>
      <c r="E36" s="27"/>
      <c r="F36" s="28" t="str">
        <f>'[1]Potrošni radionički materijal'!G39</f>
        <v>kg</v>
      </c>
      <c r="G36" s="29">
        <f>'[1]Potrošni radionički materijal'!F39</f>
        <v>9</v>
      </c>
      <c r="H36" s="30"/>
      <c r="I36" s="31">
        <f t="shared" si="0"/>
        <v>0</v>
      </c>
      <c r="J36" s="32"/>
    </row>
    <row r="37" spans="1:10" s="33" customFormat="1" ht="36" customHeight="1" x14ac:dyDescent="0.25">
      <c r="A37" s="23">
        <v>32</v>
      </c>
      <c r="B37" s="24" t="s">
        <v>56</v>
      </c>
      <c r="C37" s="25" t="s">
        <v>57</v>
      </c>
      <c r="D37" s="26"/>
      <c r="E37" s="27"/>
      <c r="F37" s="28" t="str">
        <f>'[1]Potrošni radionički materijal'!G40</f>
        <v>kom</v>
      </c>
      <c r="G37" s="29">
        <f>'[1]Potrošni radionički materijal'!F40</f>
        <v>10</v>
      </c>
      <c r="H37" s="30"/>
      <c r="I37" s="31">
        <f t="shared" si="0"/>
        <v>0</v>
      </c>
      <c r="J37" s="32"/>
    </row>
    <row r="38" spans="1:10" s="33" customFormat="1" ht="36" customHeight="1" x14ac:dyDescent="0.25">
      <c r="A38" s="23">
        <v>33</v>
      </c>
      <c r="B38" s="24" t="s">
        <v>58</v>
      </c>
      <c r="C38" s="25" t="s">
        <v>22</v>
      </c>
      <c r="D38" s="26"/>
      <c r="E38" s="27"/>
      <c r="F38" s="28" t="str">
        <f>'[1]Potrošni radionički materijal'!G41</f>
        <v>kom</v>
      </c>
      <c r="G38" s="29">
        <f>'[1]Potrošni radionički materijal'!F41</f>
        <v>15</v>
      </c>
      <c r="H38" s="30"/>
      <c r="I38" s="31">
        <f t="shared" si="0"/>
        <v>0</v>
      </c>
      <c r="J38" s="32"/>
    </row>
    <row r="39" spans="1:10" s="33" customFormat="1" ht="36" customHeight="1" x14ac:dyDescent="0.25">
      <c r="A39" s="23">
        <v>34</v>
      </c>
      <c r="B39" s="24" t="s">
        <v>59</v>
      </c>
      <c r="C39" s="25"/>
      <c r="D39" s="26"/>
      <c r="E39" s="27"/>
      <c r="F39" s="28" t="str">
        <f>'[1]Potrošni radionički materijal'!G42</f>
        <v>m</v>
      </c>
      <c r="G39" s="29">
        <f>'[1]Potrošni radionički materijal'!F42</f>
        <v>30</v>
      </c>
      <c r="H39" s="30"/>
      <c r="I39" s="31">
        <f t="shared" si="0"/>
        <v>0</v>
      </c>
      <c r="J39" s="32"/>
    </row>
    <row r="40" spans="1:10" s="33" customFormat="1" ht="36" customHeight="1" x14ac:dyDescent="0.25">
      <c r="A40" s="23">
        <v>35</v>
      </c>
      <c r="B40" s="24" t="s">
        <v>60</v>
      </c>
      <c r="C40" s="25"/>
      <c r="D40" s="26"/>
      <c r="E40" s="27"/>
      <c r="F40" s="28" t="str">
        <f>'[1]Potrošni radionički materijal'!G43</f>
        <v>m</v>
      </c>
      <c r="G40" s="29">
        <f>'[1]Potrošni radionički materijal'!F43</f>
        <v>40</v>
      </c>
      <c r="H40" s="30"/>
      <c r="I40" s="31">
        <f t="shared" si="0"/>
        <v>0</v>
      </c>
      <c r="J40" s="32"/>
    </row>
    <row r="41" spans="1:10" s="33" customFormat="1" ht="36" customHeight="1" x14ac:dyDescent="0.25">
      <c r="A41" s="23">
        <v>36</v>
      </c>
      <c r="B41" s="24" t="s">
        <v>61</v>
      </c>
      <c r="C41" s="25"/>
      <c r="D41" s="26"/>
      <c r="E41" s="27"/>
      <c r="F41" s="28" t="str">
        <f>'[1]Potrošni radionički materijal'!G44</f>
        <v>m</v>
      </c>
      <c r="G41" s="29">
        <f>'[1]Potrošni radionički materijal'!F44</f>
        <v>50</v>
      </c>
      <c r="H41" s="30"/>
      <c r="I41" s="31">
        <f t="shared" si="0"/>
        <v>0</v>
      </c>
      <c r="J41" s="32"/>
    </row>
    <row r="42" spans="1:10" s="33" customFormat="1" ht="36" customHeight="1" x14ac:dyDescent="0.25">
      <c r="A42" s="23">
        <v>37</v>
      </c>
      <c r="B42" s="24" t="s">
        <v>62</v>
      </c>
      <c r="C42" s="25"/>
      <c r="D42" s="26"/>
      <c r="E42" s="27"/>
      <c r="F42" s="28" t="str">
        <f>'[1]Potrošni radionički materijal'!G45</f>
        <v>kom</v>
      </c>
      <c r="G42" s="29">
        <f>'[1]Potrošni radionički materijal'!F45</f>
        <v>50</v>
      </c>
      <c r="H42" s="30"/>
      <c r="I42" s="31">
        <f t="shared" si="0"/>
        <v>0</v>
      </c>
      <c r="J42" s="32"/>
    </row>
    <row r="43" spans="1:10" s="33" customFormat="1" ht="36" customHeight="1" x14ac:dyDescent="0.25">
      <c r="A43" s="23">
        <v>38</v>
      </c>
      <c r="B43" s="24" t="s">
        <v>63</v>
      </c>
      <c r="C43" s="25"/>
      <c r="D43" s="26"/>
      <c r="E43" s="27"/>
      <c r="F43" s="28" t="str">
        <f>'[1]Potrošni radionički materijal'!G46</f>
        <v>kom</v>
      </c>
      <c r="G43" s="29">
        <f>'[1]Potrošni radionički materijal'!F46</f>
        <v>50</v>
      </c>
      <c r="H43" s="30"/>
      <c r="I43" s="31">
        <f t="shared" si="0"/>
        <v>0</v>
      </c>
      <c r="J43" s="32"/>
    </row>
    <row r="44" spans="1:10" s="33" customFormat="1" ht="36" customHeight="1" x14ac:dyDescent="0.25">
      <c r="A44" s="23">
        <v>39</v>
      </c>
      <c r="B44" s="24" t="s">
        <v>64</v>
      </c>
      <c r="C44" s="25"/>
      <c r="D44" s="26"/>
      <c r="E44" s="27"/>
      <c r="F44" s="28" t="str">
        <f>'[1]Potrošni radionički materijal'!G47</f>
        <v>kom</v>
      </c>
      <c r="G44" s="29">
        <f>'[1]Potrošni radionički materijal'!F47</f>
        <v>75</v>
      </c>
      <c r="H44" s="30"/>
      <c r="I44" s="31">
        <f t="shared" si="0"/>
        <v>0</v>
      </c>
      <c r="J44" s="32"/>
    </row>
    <row r="45" spans="1:10" s="33" customFormat="1" ht="36" customHeight="1" x14ac:dyDescent="0.25">
      <c r="A45" s="23">
        <v>40</v>
      </c>
      <c r="B45" s="24" t="s">
        <v>65</v>
      </c>
      <c r="C45" s="25"/>
      <c r="D45" s="26"/>
      <c r="E45" s="27"/>
      <c r="F45" s="28" t="str">
        <f>'[1]Potrošni radionički materijal'!G48</f>
        <v>kom</v>
      </c>
      <c r="G45" s="29">
        <f>'[1]Potrošni radionički materijal'!F48</f>
        <v>75</v>
      </c>
      <c r="H45" s="30"/>
      <c r="I45" s="31">
        <f t="shared" si="0"/>
        <v>0</v>
      </c>
      <c r="J45" s="32"/>
    </row>
    <row r="46" spans="1:10" s="33" customFormat="1" ht="36" customHeight="1" x14ac:dyDescent="0.25">
      <c r="A46" s="23">
        <v>41</v>
      </c>
      <c r="B46" s="24" t="s">
        <v>66</v>
      </c>
      <c r="C46" s="25"/>
      <c r="D46" s="26"/>
      <c r="E46" s="27"/>
      <c r="F46" s="28" t="str">
        <f>'[1]Potrošni radionički materijal'!G49</f>
        <v>kom</v>
      </c>
      <c r="G46" s="29">
        <f>'[1]Potrošni radionički materijal'!F49</f>
        <v>75</v>
      </c>
      <c r="H46" s="30"/>
      <c r="I46" s="31">
        <f t="shared" si="0"/>
        <v>0</v>
      </c>
      <c r="J46" s="32"/>
    </row>
    <row r="47" spans="1:10" s="33" customFormat="1" ht="36" customHeight="1" x14ac:dyDescent="0.25">
      <c r="A47" s="23">
        <v>42</v>
      </c>
      <c r="B47" s="24" t="s">
        <v>67</v>
      </c>
      <c r="C47" s="25"/>
      <c r="D47" s="26"/>
      <c r="E47" s="27"/>
      <c r="F47" s="28" t="str">
        <f>'[1]Potrošni radionički materijal'!G50</f>
        <v>kom</v>
      </c>
      <c r="G47" s="29">
        <f>'[1]Potrošni radionički materijal'!F50</f>
        <v>75</v>
      </c>
      <c r="H47" s="30"/>
      <c r="I47" s="31">
        <f t="shared" si="0"/>
        <v>0</v>
      </c>
      <c r="J47" s="32"/>
    </row>
    <row r="48" spans="1:10" s="33" customFormat="1" ht="36" customHeight="1" x14ac:dyDescent="0.25">
      <c r="A48" s="23">
        <v>43</v>
      </c>
      <c r="B48" s="24" t="s">
        <v>68</v>
      </c>
      <c r="C48" s="25"/>
      <c r="D48" s="26"/>
      <c r="E48" s="27"/>
      <c r="F48" s="28" t="str">
        <f>'[1]Potrošni radionički materijal'!G51</f>
        <v>kom</v>
      </c>
      <c r="G48" s="29">
        <f>'[1]Potrošni radionički materijal'!F51</f>
        <v>75</v>
      </c>
      <c r="H48" s="30"/>
      <c r="I48" s="31">
        <f t="shared" si="0"/>
        <v>0</v>
      </c>
      <c r="J48" s="32"/>
    </row>
    <row r="49" spans="1:10" s="33" customFormat="1" ht="36" customHeight="1" x14ac:dyDescent="0.25">
      <c r="A49" s="23">
        <v>44</v>
      </c>
      <c r="B49" s="24" t="s">
        <v>69</v>
      </c>
      <c r="C49" s="25"/>
      <c r="D49" s="26"/>
      <c r="E49" s="27"/>
      <c r="F49" s="28" t="str">
        <f>'[1]Potrošni radionički materijal'!G52</f>
        <v>kom</v>
      </c>
      <c r="G49" s="29">
        <f>'[1]Potrošni radionički materijal'!F52</f>
        <v>70</v>
      </c>
      <c r="H49" s="30"/>
      <c r="I49" s="31">
        <f t="shared" si="0"/>
        <v>0</v>
      </c>
      <c r="J49" s="32"/>
    </row>
    <row r="50" spans="1:10" s="33" customFormat="1" ht="36" customHeight="1" x14ac:dyDescent="0.25">
      <c r="A50" s="23">
        <v>45</v>
      </c>
      <c r="B50" s="24" t="s">
        <v>70</v>
      </c>
      <c r="C50" s="25"/>
      <c r="D50" s="26"/>
      <c r="E50" s="27"/>
      <c r="F50" s="28" t="str">
        <f>'[1]Potrošni radionički materijal'!G53</f>
        <v>kom</v>
      </c>
      <c r="G50" s="29">
        <f>'[1]Potrošni radionički materijal'!F53</f>
        <v>100</v>
      </c>
      <c r="H50" s="30"/>
      <c r="I50" s="31">
        <f t="shared" si="0"/>
        <v>0</v>
      </c>
      <c r="J50" s="32"/>
    </row>
    <row r="51" spans="1:10" s="33" customFormat="1" ht="36" customHeight="1" x14ac:dyDescent="0.25">
      <c r="A51" s="23">
        <v>46</v>
      </c>
      <c r="B51" s="24" t="s">
        <v>71</v>
      </c>
      <c r="C51" s="25"/>
      <c r="D51" s="26"/>
      <c r="E51" s="27"/>
      <c r="F51" s="28" t="str">
        <f>'[1]Potrošni radionički materijal'!G54</f>
        <v>kom</v>
      </c>
      <c r="G51" s="29">
        <f>'[1]Potrošni radionički materijal'!F54</f>
        <v>100</v>
      </c>
      <c r="H51" s="30"/>
      <c r="I51" s="31">
        <f t="shared" si="0"/>
        <v>0</v>
      </c>
      <c r="J51" s="32"/>
    </row>
    <row r="52" spans="1:10" s="33" customFormat="1" ht="36" customHeight="1" x14ac:dyDescent="0.25">
      <c r="A52" s="23">
        <v>47</v>
      </c>
      <c r="B52" s="24" t="s">
        <v>72</v>
      </c>
      <c r="C52" s="25" t="s">
        <v>73</v>
      </c>
      <c r="D52" s="26"/>
      <c r="E52" s="27"/>
      <c r="F52" s="28" t="str">
        <f>'[1]Potrošni radionički materijal'!G55</f>
        <v>kg</v>
      </c>
      <c r="G52" s="29">
        <f>'[1]Potrošni radionički materijal'!F55</f>
        <v>43</v>
      </c>
      <c r="H52" s="30"/>
      <c r="I52" s="31">
        <f t="shared" si="0"/>
        <v>0</v>
      </c>
      <c r="J52" s="32"/>
    </row>
    <row r="53" spans="1:10" s="33" customFormat="1" ht="36" customHeight="1" x14ac:dyDescent="0.25">
      <c r="A53" s="23">
        <v>48</v>
      </c>
      <c r="B53" s="24" t="s">
        <v>74</v>
      </c>
      <c r="C53" s="25" t="s">
        <v>75</v>
      </c>
      <c r="D53" s="26"/>
      <c r="E53" s="27"/>
      <c r="F53" s="28" t="str">
        <f>'[1]Potrošni radionički materijal'!G56</f>
        <v>kg</v>
      </c>
      <c r="G53" s="29">
        <f>'[1]Potrošni radionički materijal'!F56</f>
        <v>90</v>
      </c>
      <c r="H53" s="30"/>
      <c r="I53" s="31">
        <f t="shared" si="0"/>
        <v>0</v>
      </c>
      <c r="J53" s="32"/>
    </row>
    <row r="54" spans="1:10" s="33" customFormat="1" ht="36" customHeight="1" x14ac:dyDescent="0.25">
      <c r="A54" s="23">
        <v>49</v>
      </c>
      <c r="B54" s="24" t="s">
        <v>76</v>
      </c>
      <c r="C54" s="25" t="s">
        <v>77</v>
      </c>
      <c r="D54" s="26"/>
      <c r="E54" s="27"/>
      <c r="F54" s="28" t="str">
        <f>'[1]Potrošni radionički materijal'!G57</f>
        <v>kg</v>
      </c>
      <c r="G54" s="29">
        <f>'[1]Potrošni radionički materijal'!F57</f>
        <v>3.3000000000000003</v>
      </c>
      <c r="H54" s="30"/>
      <c r="I54" s="31">
        <f t="shared" si="0"/>
        <v>0</v>
      </c>
      <c r="J54" s="32"/>
    </row>
    <row r="55" spans="1:10" s="33" customFormat="1" ht="36" customHeight="1" x14ac:dyDescent="0.25">
      <c r="A55" s="23">
        <v>50</v>
      </c>
      <c r="B55" s="24" t="s">
        <v>78</v>
      </c>
      <c r="C55" s="25"/>
      <c r="D55" s="26"/>
      <c r="E55" s="27"/>
      <c r="F55" s="28" t="str">
        <f>'[1]Potrošni radionički materijal'!G58</f>
        <v>kg</v>
      </c>
      <c r="G55" s="29">
        <f>'[1]Potrošni radionički materijal'!F58</f>
        <v>1</v>
      </c>
      <c r="H55" s="30"/>
      <c r="I55" s="31">
        <f t="shared" si="0"/>
        <v>0</v>
      </c>
      <c r="J55" s="32"/>
    </row>
    <row r="56" spans="1:10" s="33" customFormat="1" ht="36" customHeight="1" x14ac:dyDescent="0.25">
      <c r="A56" s="23">
        <v>51</v>
      </c>
      <c r="B56" s="24" t="s">
        <v>79</v>
      </c>
      <c r="C56" s="25"/>
      <c r="D56" s="26"/>
      <c r="E56" s="27"/>
      <c r="F56" s="28" t="str">
        <f>'[1]Potrošni radionički materijal'!G59</f>
        <v>kg</v>
      </c>
      <c r="G56" s="29">
        <f>'[1]Potrošni radionički materijal'!F59</f>
        <v>1</v>
      </c>
      <c r="H56" s="30"/>
      <c r="I56" s="31">
        <f t="shared" si="0"/>
        <v>0</v>
      </c>
      <c r="J56" s="32"/>
    </row>
    <row r="57" spans="1:10" s="33" customFormat="1" ht="36" customHeight="1" x14ac:dyDescent="0.25">
      <c r="A57" s="23">
        <v>52</v>
      </c>
      <c r="B57" s="24" t="s">
        <v>80</v>
      </c>
      <c r="C57" s="25"/>
      <c r="D57" s="26"/>
      <c r="E57" s="27"/>
      <c r="F57" s="28" t="str">
        <f>'[1]Potrošni radionički materijal'!G60</f>
        <v>kg</v>
      </c>
      <c r="G57" s="29">
        <f>'[1]Potrošni radionički materijal'!F60</f>
        <v>1</v>
      </c>
      <c r="H57" s="30"/>
      <c r="I57" s="31">
        <f t="shared" si="0"/>
        <v>0</v>
      </c>
      <c r="J57" s="32"/>
    </row>
    <row r="58" spans="1:10" s="33" customFormat="1" ht="36" customHeight="1" x14ac:dyDescent="0.25">
      <c r="A58" s="23">
        <v>53</v>
      </c>
      <c r="B58" s="24" t="s">
        <v>81</v>
      </c>
      <c r="C58" s="25"/>
      <c r="D58" s="26"/>
      <c r="E58" s="27"/>
      <c r="F58" s="28" t="str">
        <f>'[1]Potrošni radionički materijal'!G61</f>
        <v>kom</v>
      </c>
      <c r="G58" s="29">
        <f>'[1]Potrošni radionički materijal'!F61</f>
        <v>40</v>
      </c>
      <c r="H58" s="30"/>
      <c r="I58" s="31">
        <f t="shared" si="0"/>
        <v>0</v>
      </c>
      <c r="J58" s="32"/>
    </row>
    <row r="59" spans="1:10" s="33" customFormat="1" ht="36" customHeight="1" x14ac:dyDescent="0.25">
      <c r="A59" s="23">
        <v>54</v>
      </c>
      <c r="B59" s="24" t="s">
        <v>82</v>
      </c>
      <c r="C59" s="25"/>
      <c r="D59" s="26"/>
      <c r="E59" s="27"/>
      <c r="F59" s="28" t="str">
        <f>'[1]Potrošni radionički materijal'!G62</f>
        <v>kom</v>
      </c>
      <c r="G59" s="29">
        <f>'[1]Potrošni radionički materijal'!F62</f>
        <v>60</v>
      </c>
      <c r="H59" s="30"/>
      <c r="I59" s="31">
        <f t="shared" si="0"/>
        <v>0</v>
      </c>
      <c r="J59" s="32"/>
    </row>
    <row r="60" spans="1:10" s="33" customFormat="1" ht="36" customHeight="1" x14ac:dyDescent="0.25">
      <c r="A60" s="23">
        <v>55</v>
      </c>
      <c r="B60" s="24" t="s">
        <v>83</v>
      </c>
      <c r="C60" s="25"/>
      <c r="D60" s="26"/>
      <c r="E60" s="27"/>
      <c r="F60" s="28" t="str">
        <f>'[1]Potrošni radionički materijal'!G63</f>
        <v>kom</v>
      </c>
      <c r="G60" s="29">
        <f>'[1]Potrošni radionički materijal'!F63</f>
        <v>15</v>
      </c>
      <c r="H60" s="30"/>
      <c r="I60" s="31">
        <f t="shared" si="0"/>
        <v>0</v>
      </c>
      <c r="J60" s="32"/>
    </row>
    <row r="61" spans="1:10" s="33" customFormat="1" ht="36" customHeight="1" x14ac:dyDescent="0.25">
      <c r="A61" s="23">
        <v>56</v>
      </c>
      <c r="B61" s="24" t="s">
        <v>84</v>
      </c>
      <c r="C61" s="25"/>
      <c r="D61" s="26"/>
      <c r="E61" s="27"/>
      <c r="F61" s="28" t="str">
        <f>'[1]Potrošni radionički materijal'!G64</f>
        <v>kom</v>
      </c>
      <c r="G61" s="29">
        <f>'[1]Potrošni radionički materijal'!F64</f>
        <v>40</v>
      </c>
      <c r="H61" s="30"/>
      <c r="I61" s="31">
        <f t="shared" si="0"/>
        <v>0</v>
      </c>
      <c r="J61" s="32"/>
    </row>
    <row r="62" spans="1:10" s="33" customFormat="1" ht="36" customHeight="1" x14ac:dyDescent="0.25">
      <c r="A62" s="23">
        <v>57</v>
      </c>
      <c r="B62" s="24" t="s">
        <v>85</v>
      </c>
      <c r="C62" s="25"/>
      <c r="D62" s="26"/>
      <c r="E62" s="27"/>
      <c r="F62" s="28" t="str">
        <f>'[1]Potrošni radionički materijal'!G65</f>
        <v>kom</v>
      </c>
      <c r="G62" s="29">
        <f>'[1]Potrošni radionički materijal'!F65</f>
        <v>20</v>
      </c>
      <c r="H62" s="30"/>
      <c r="I62" s="31">
        <f t="shared" si="0"/>
        <v>0</v>
      </c>
      <c r="J62" s="32"/>
    </row>
    <row r="63" spans="1:10" s="33" customFormat="1" ht="36" customHeight="1" x14ac:dyDescent="0.25">
      <c r="A63" s="23">
        <v>58</v>
      </c>
      <c r="B63" s="24" t="s">
        <v>86</v>
      </c>
      <c r="C63" s="25"/>
      <c r="D63" s="26"/>
      <c r="E63" s="27"/>
      <c r="F63" s="28" t="str">
        <f>'[1]Potrošni radionički materijal'!G66</f>
        <v>kom</v>
      </c>
      <c r="G63" s="29">
        <f>'[1]Potrošni radionički materijal'!F66</f>
        <v>10</v>
      </c>
      <c r="H63" s="30"/>
      <c r="I63" s="31">
        <f t="shared" si="0"/>
        <v>0</v>
      </c>
      <c r="J63" s="32"/>
    </row>
    <row r="64" spans="1:10" s="33" customFormat="1" ht="36" customHeight="1" x14ac:dyDescent="0.25">
      <c r="A64" s="23">
        <v>59</v>
      </c>
      <c r="B64" s="24" t="s">
        <v>87</v>
      </c>
      <c r="C64" s="25"/>
      <c r="D64" s="26"/>
      <c r="E64" s="27"/>
      <c r="F64" s="28" t="str">
        <f>'[1]Potrošni radionički materijal'!G67</f>
        <v>kom</v>
      </c>
      <c r="G64" s="29">
        <f>'[1]Potrošni radionički materijal'!F67</f>
        <v>10</v>
      </c>
      <c r="H64" s="30"/>
      <c r="I64" s="31">
        <f t="shared" si="0"/>
        <v>0</v>
      </c>
      <c r="J64" s="32"/>
    </row>
    <row r="65" spans="1:10" s="33" customFormat="1" ht="36" customHeight="1" x14ac:dyDescent="0.25">
      <c r="A65" s="23">
        <v>60</v>
      </c>
      <c r="B65" s="24" t="s">
        <v>88</v>
      </c>
      <c r="C65" s="25"/>
      <c r="D65" s="26"/>
      <c r="E65" s="27"/>
      <c r="F65" s="28" t="str">
        <f>'[1]Potrošni radionički materijal'!G68</f>
        <v>m</v>
      </c>
      <c r="G65" s="29">
        <f>'[1]Potrošni radionički materijal'!F68</f>
        <v>70</v>
      </c>
      <c r="H65" s="30"/>
      <c r="I65" s="31">
        <f t="shared" si="0"/>
        <v>0</v>
      </c>
      <c r="J65" s="32"/>
    </row>
    <row r="66" spans="1:10" s="33" customFormat="1" ht="36" customHeight="1" x14ac:dyDescent="0.25">
      <c r="A66" s="23">
        <v>61</v>
      </c>
      <c r="B66" s="24" t="s">
        <v>89</v>
      </c>
      <c r="C66" s="25"/>
      <c r="D66" s="26"/>
      <c r="E66" s="27"/>
      <c r="F66" s="28" t="str">
        <f>'[1]Potrošni radionički materijal'!G69</f>
        <v>m</v>
      </c>
      <c r="G66" s="29">
        <f>'[1]Potrošni radionički materijal'!F69</f>
        <v>90</v>
      </c>
      <c r="H66" s="30"/>
      <c r="I66" s="31">
        <f t="shared" si="0"/>
        <v>0</v>
      </c>
      <c r="J66" s="32"/>
    </row>
    <row r="67" spans="1:10" s="33" customFormat="1" ht="36" customHeight="1" x14ac:dyDescent="0.25">
      <c r="A67" s="23">
        <v>62</v>
      </c>
      <c r="B67" s="24" t="s">
        <v>90</v>
      </c>
      <c r="C67" s="25"/>
      <c r="D67" s="26"/>
      <c r="E67" s="27"/>
      <c r="F67" s="28" t="str">
        <f>'[1]Potrošni radionički materijal'!G70</f>
        <v>kom</v>
      </c>
      <c r="G67" s="29">
        <f>'[1]Potrošni radionički materijal'!F70</f>
        <v>40</v>
      </c>
      <c r="H67" s="30"/>
      <c r="I67" s="31">
        <f t="shared" si="0"/>
        <v>0</v>
      </c>
      <c r="J67" s="32"/>
    </row>
    <row r="68" spans="1:10" s="33" customFormat="1" ht="36" customHeight="1" x14ac:dyDescent="0.25">
      <c r="A68" s="23">
        <v>63</v>
      </c>
      <c r="B68" s="24" t="s">
        <v>91</v>
      </c>
      <c r="C68" s="25"/>
      <c r="D68" s="26"/>
      <c r="E68" s="27"/>
      <c r="F68" s="28" t="str">
        <f>'[1]Potrošni radionički materijal'!G71</f>
        <v>kom</v>
      </c>
      <c r="G68" s="29">
        <f>'[1]Potrošni radionički materijal'!F71</f>
        <v>25</v>
      </c>
      <c r="H68" s="30"/>
      <c r="I68" s="31">
        <f t="shared" si="0"/>
        <v>0</v>
      </c>
      <c r="J68" s="32"/>
    </row>
    <row r="69" spans="1:10" s="33" customFormat="1" ht="36" customHeight="1" x14ac:dyDescent="0.25">
      <c r="A69" s="23">
        <v>64</v>
      </c>
      <c r="B69" s="24" t="s">
        <v>92</v>
      </c>
      <c r="C69" s="25"/>
      <c r="D69" s="26"/>
      <c r="E69" s="27"/>
      <c r="F69" s="28" t="str">
        <f>'[1]Potrošni radionički materijal'!G72</f>
        <v>kom</v>
      </c>
      <c r="G69" s="29">
        <f>'[1]Potrošni radionički materijal'!F72</f>
        <v>300</v>
      </c>
      <c r="H69" s="30"/>
      <c r="I69" s="31">
        <f t="shared" si="0"/>
        <v>0</v>
      </c>
      <c r="J69" s="32"/>
    </row>
    <row r="70" spans="1:10" s="33" customFormat="1" ht="36" customHeight="1" x14ac:dyDescent="0.25">
      <c r="A70" s="23">
        <v>65</v>
      </c>
      <c r="B70" s="24" t="s">
        <v>93</v>
      </c>
      <c r="C70" s="25"/>
      <c r="D70" s="26"/>
      <c r="E70" s="27"/>
      <c r="F70" s="28" t="str">
        <f>'[1]Potrošni radionički materijal'!G73</f>
        <v>kom</v>
      </c>
      <c r="G70" s="29">
        <f>'[1]Potrošni radionički materijal'!F73</f>
        <v>900</v>
      </c>
      <c r="H70" s="30"/>
      <c r="I70" s="31">
        <f t="shared" si="0"/>
        <v>0</v>
      </c>
      <c r="J70" s="32"/>
    </row>
    <row r="71" spans="1:10" s="33" customFormat="1" ht="36" customHeight="1" x14ac:dyDescent="0.25">
      <c r="A71" s="23">
        <v>66</v>
      </c>
      <c r="B71" s="24" t="s">
        <v>94</v>
      </c>
      <c r="C71" s="25"/>
      <c r="D71" s="26"/>
      <c r="E71" s="27"/>
      <c r="F71" s="28" t="str">
        <f>'[1]Potrošni radionički materijal'!G74</f>
        <v>kom</v>
      </c>
      <c r="G71" s="29">
        <f>'[1]Potrošni radionički materijal'!F74</f>
        <v>10</v>
      </c>
      <c r="H71" s="30"/>
      <c r="I71" s="31">
        <f t="shared" si="0"/>
        <v>0</v>
      </c>
      <c r="J71" s="32"/>
    </row>
    <row r="72" spans="1:10" s="33" customFormat="1" ht="36" customHeight="1" x14ac:dyDescent="0.25">
      <c r="A72" s="23">
        <v>67</v>
      </c>
      <c r="B72" s="24" t="s">
        <v>95</v>
      </c>
      <c r="C72" s="25"/>
      <c r="D72" s="26"/>
      <c r="E72" s="27"/>
      <c r="F72" s="28" t="str">
        <f>'[1]Potrošni radionički materijal'!G75</f>
        <v>kom</v>
      </c>
      <c r="G72" s="29">
        <f>'[1]Potrošni radionički materijal'!F75</f>
        <v>10</v>
      </c>
      <c r="H72" s="30"/>
      <c r="I72" s="31">
        <f t="shared" si="0"/>
        <v>0</v>
      </c>
      <c r="J72" s="32"/>
    </row>
    <row r="73" spans="1:10" s="33" customFormat="1" ht="36" customHeight="1" x14ac:dyDescent="0.25">
      <c r="A73" s="23">
        <v>68</v>
      </c>
      <c r="B73" s="24" t="s">
        <v>96</v>
      </c>
      <c r="C73" s="25"/>
      <c r="D73" s="26"/>
      <c r="E73" s="27"/>
      <c r="F73" s="28" t="str">
        <f>'[1]Potrošni radionički materijal'!G76</f>
        <v>kom</v>
      </c>
      <c r="G73" s="29">
        <f>'[1]Potrošni radionički materijal'!F76</f>
        <v>100</v>
      </c>
      <c r="H73" s="30"/>
      <c r="I73" s="31">
        <f t="shared" si="0"/>
        <v>0</v>
      </c>
      <c r="J73" s="32"/>
    </row>
    <row r="74" spans="1:10" s="33" customFormat="1" ht="36" customHeight="1" x14ac:dyDescent="0.25">
      <c r="A74" s="23">
        <v>69</v>
      </c>
      <c r="B74" s="24" t="s">
        <v>97</v>
      </c>
      <c r="C74" s="25"/>
      <c r="D74" s="26"/>
      <c r="E74" s="27"/>
      <c r="F74" s="28" t="str">
        <f>'[1]Potrošni radionički materijal'!G77</f>
        <v>kom</v>
      </c>
      <c r="G74" s="29">
        <f>'[1]Potrošni radionički materijal'!F77</f>
        <v>10</v>
      </c>
      <c r="H74" s="30"/>
      <c r="I74" s="31">
        <f t="shared" ref="I74:I98" si="1">H74*G74</f>
        <v>0</v>
      </c>
      <c r="J74" s="32"/>
    </row>
    <row r="75" spans="1:10" s="33" customFormat="1" ht="36" customHeight="1" x14ac:dyDescent="0.25">
      <c r="A75" s="23">
        <v>70</v>
      </c>
      <c r="B75" s="24" t="s">
        <v>98</v>
      </c>
      <c r="C75" s="25"/>
      <c r="D75" s="26"/>
      <c r="E75" s="27"/>
      <c r="F75" s="28" t="str">
        <f>'[1]Potrošni radionički materijal'!G78</f>
        <v>kom</v>
      </c>
      <c r="G75" s="29">
        <f>'[1]Potrošni radionički materijal'!F78</f>
        <v>10</v>
      </c>
      <c r="H75" s="30"/>
      <c r="I75" s="31">
        <f t="shared" si="1"/>
        <v>0</v>
      </c>
      <c r="J75" s="32"/>
    </row>
    <row r="76" spans="1:10" s="33" customFormat="1" ht="36" customHeight="1" x14ac:dyDescent="0.25">
      <c r="A76" s="23">
        <v>71</v>
      </c>
      <c r="B76" s="24" t="s">
        <v>99</v>
      </c>
      <c r="C76" s="25"/>
      <c r="D76" s="26"/>
      <c r="E76" s="27"/>
      <c r="F76" s="28" t="str">
        <f>'[1]Potrošni radionički materijal'!G79</f>
        <v>kom</v>
      </c>
      <c r="G76" s="29">
        <f>'[1]Potrošni radionički materijal'!F79</f>
        <v>30</v>
      </c>
      <c r="H76" s="30"/>
      <c r="I76" s="31">
        <f t="shared" si="1"/>
        <v>0</v>
      </c>
      <c r="J76" s="32"/>
    </row>
    <row r="77" spans="1:10" s="33" customFormat="1" ht="36" customHeight="1" x14ac:dyDescent="0.25">
      <c r="A77" s="23">
        <v>72</v>
      </c>
      <c r="B77" s="24" t="s">
        <v>100</v>
      </c>
      <c r="C77" s="25"/>
      <c r="D77" s="26"/>
      <c r="E77" s="27"/>
      <c r="F77" s="28" t="str">
        <f>'[1]Potrošni radionički materijal'!G80</f>
        <v>kom</v>
      </c>
      <c r="G77" s="29">
        <f>'[1]Potrošni radionički materijal'!F80</f>
        <v>200</v>
      </c>
      <c r="H77" s="30"/>
      <c r="I77" s="31">
        <f t="shared" si="1"/>
        <v>0</v>
      </c>
      <c r="J77" s="32"/>
    </row>
    <row r="78" spans="1:10" s="33" customFormat="1" ht="36" customHeight="1" x14ac:dyDescent="0.25">
      <c r="A78" s="23">
        <v>73</v>
      </c>
      <c r="B78" s="24" t="s">
        <v>101</v>
      </c>
      <c r="C78" s="25"/>
      <c r="D78" s="26"/>
      <c r="E78" s="27"/>
      <c r="F78" s="28" t="str">
        <f>'[1]Potrošni radionički materijal'!G81</f>
        <v>kom</v>
      </c>
      <c r="G78" s="29">
        <f>'[1]Potrošni radionički materijal'!F81</f>
        <v>150</v>
      </c>
      <c r="H78" s="30"/>
      <c r="I78" s="31">
        <f t="shared" si="1"/>
        <v>0</v>
      </c>
      <c r="J78" s="32"/>
    </row>
    <row r="79" spans="1:10" s="33" customFormat="1" ht="36" customHeight="1" x14ac:dyDescent="0.25">
      <c r="A79" s="23">
        <v>74</v>
      </c>
      <c r="B79" s="24" t="s">
        <v>102</v>
      </c>
      <c r="C79" s="25"/>
      <c r="D79" s="26"/>
      <c r="E79" s="27"/>
      <c r="F79" s="28" t="str">
        <f>'[1]Potrošni radionički materijal'!G82</f>
        <v>kom</v>
      </c>
      <c r="G79" s="29">
        <f>'[1]Potrošni radionički materijal'!F82</f>
        <v>150</v>
      </c>
      <c r="H79" s="30"/>
      <c r="I79" s="31">
        <f t="shared" si="1"/>
        <v>0</v>
      </c>
      <c r="J79" s="32"/>
    </row>
    <row r="80" spans="1:10" s="33" customFormat="1" ht="36" customHeight="1" x14ac:dyDescent="0.25">
      <c r="A80" s="23">
        <v>75</v>
      </c>
      <c r="B80" s="24" t="s">
        <v>103</v>
      </c>
      <c r="C80" s="25"/>
      <c r="D80" s="26"/>
      <c r="E80" s="27"/>
      <c r="F80" s="28" t="str">
        <f>'[1]Potrošni radionički materijal'!G83</f>
        <v>kom</v>
      </c>
      <c r="G80" s="29">
        <f>'[1]Potrošni radionički materijal'!F83</f>
        <v>400</v>
      </c>
      <c r="H80" s="30"/>
      <c r="I80" s="31">
        <f t="shared" si="1"/>
        <v>0</v>
      </c>
      <c r="J80" s="32"/>
    </row>
    <row r="81" spans="1:10" s="33" customFormat="1" ht="36" customHeight="1" x14ac:dyDescent="0.25">
      <c r="A81" s="23">
        <v>76</v>
      </c>
      <c r="B81" s="24" t="s">
        <v>104</v>
      </c>
      <c r="C81" s="25"/>
      <c r="D81" s="26"/>
      <c r="E81" s="27"/>
      <c r="F81" s="28" t="str">
        <f>'[1]Potrošni radionički materijal'!G84</f>
        <v>kom</v>
      </c>
      <c r="G81" s="29">
        <f>'[1]Potrošni radionički materijal'!F84</f>
        <v>40</v>
      </c>
      <c r="H81" s="30"/>
      <c r="I81" s="31">
        <f t="shared" si="1"/>
        <v>0</v>
      </c>
      <c r="J81" s="32"/>
    </row>
    <row r="82" spans="1:10" s="33" customFormat="1" ht="36" customHeight="1" x14ac:dyDescent="0.25">
      <c r="A82" s="23">
        <v>77</v>
      </c>
      <c r="B82" s="24" t="s">
        <v>105</v>
      </c>
      <c r="C82" s="25"/>
      <c r="D82" s="26"/>
      <c r="E82" s="27"/>
      <c r="F82" s="28" t="str">
        <f>'[1]Potrošni radionički materijal'!G85</f>
        <v>kom</v>
      </c>
      <c r="G82" s="29">
        <f>'[1]Potrošni radionički materijal'!F85</f>
        <v>1500</v>
      </c>
      <c r="H82" s="30"/>
      <c r="I82" s="31">
        <f t="shared" si="1"/>
        <v>0</v>
      </c>
      <c r="J82" s="32"/>
    </row>
    <row r="83" spans="1:10" s="33" customFormat="1" ht="36" customHeight="1" x14ac:dyDescent="0.25">
      <c r="A83" s="23">
        <v>78</v>
      </c>
      <c r="B83" s="24" t="s">
        <v>106</v>
      </c>
      <c r="C83" s="25"/>
      <c r="D83" s="26"/>
      <c r="E83" s="27"/>
      <c r="F83" s="28" t="str">
        <f>'[1]Potrošni radionički materijal'!G86</f>
        <v>kom</v>
      </c>
      <c r="G83" s="29">
        <f>'[1]Potrošni radionički materijal'!F86</f>
        <v>1600</v>
      </c>
      <c r="H83" s="30"/>
      <c r="I83" s="31">
        <f t="shared" si="1"/>
        <v>0</v>
      </c>
      <c r="J83" s="32"/>
    </row>
    <row r="84" spans="1:10" s="33" customFormat="1" ht="36" customHeight="1" x14ac:dyDescent="0.25">
      <c r="A84" s="23">
        <v>79</v>
      </c>
      <c r="B84" s="24" t="s">
        <v>107</v>
      </c>
      <c r="C84" s="25"/>
      <c r="D84" s="26"/>
      <c r="E84" s="27"/>
      <c r="F84" s="28" t="str">
        <f>'[1]Potrošni radionički materijal'!G87</f>
        <v>kom</v>
      </c>
      <c r="G84" s="29">
        <f>'[1]Potrošni radionički materijal'!F87</f>
        <v>2500</v>
      </c>
      <c r="H84" s="30"/>
      <c r="I84" s="31">
        <f t="shared" si="1"/>
        <v>0</v>
      </c>
      <c r="J84" s="32"/>
    </row>
    <row r="85" spans="1:10" s="33" customFormat="1" ht="36" customHeight="1" x14ac:dyDescent="0.25">
      <c r="A85" s="23">
        <v>80</v>
      </c>
      <c r="B85" s="24" t="s">
        <v>108</v>
      </c>
      <c r="C85" s="25"/>
      <c r="D85" s="26"/>
      <c r="E85" s="27"/>
      <c r="F85" s="28" t="str">
        <f>'[1]Potrošni radionički materijal'!G88</f>
        <v>kom</v>
      </c>
      <c r="G85" s="29">
        <f>'[1]Potrošni radionički materijal'!F88</f>
        <v>2500</v>
      </c>
      <c r="H85" s="30"/>
      <c r="I85" s="31">
        <f t="shared" si="1"/>
        <v>0</v>
      </c>
      <c r="J85" s="32"/>
    </row>
    <row r="86" spans="1:10" s="33" customFormat="1" ht="36" customHeight="1" x14ac:dyDescent="0.25">
      <c r="A86" s="23">
        <v>81</v>
      </c>
      <c r="B86" s="24" t="s">
        <v>109</v>
      </c>
      <c r="C86" s="25"/>
      <c r="D86" s="26"/>
      <c r="E86" s="27"/>
      <c r="F86" s="28" t="str">
        <f>'[1]Potrošni radionički materijal'!G89</f>
        <v>kom</v>
      </c>
      <c r="G86" s="29">
        <f>'[1]Potrošni radionički materijal'!F89</f>
        <v>2000</v>
      </c>
      <c r="H86" s="30"/>
      <c r="I86" s="31">
        <f t="shared" si="1"/>
        <v>0</v>
      </c>
      <c r="J86" s="32"/>
    </row>
    <row r="87" spans="1:10" s="33" customFormat="1" ht="36" customHeight="1" x14ac:dyDescent="0.25">
      <c r="A87" s="23">
        <v>82</v>
      </c>
      <c r="B87" s="24" t="s">
        <v>110</v>
      </c>
      <c r="C87" s="25"/>
      <c r="D87" s="26"/>
      <c r="E87" s="27"/>
      <c r="F87" s="28" t="str">
        <f>'[1]Potrošni radionički materijal'!G90</f>
        <v>kom</v>
      </c>
      <c r="G87" s="29">
        <f>'[1]Potrošni radionički materijal'!F90</f>
        <v>1500</v>
      </c>
      <c r="H87" s="30"/>
      <c r="I87" s="31">
        <f t="shared" si="1"/>
        <v>0</v>
      </c>
      <c r="J87" s="32"/>
    </row>
    <row r="88" spans="1:10" s="33" customFormat="1" ht="36" customHeight="1" x14ac:dyDescent="0.25">
      <c r="A88" s="23">
        <v>83</v>
      </c>
      <c r="B88" s="24" t="s">
        <v>111</v>
      </c>
      <c r="C88" s="25"/>
      <c r="D88" s="26"/>
      <c r="E88" s="27"/>
      <c r="F88" s="28" t="str">
        <f>'[1]Potrošni radionički materijal'!G91</f>
        <v>kom</v>
      </c>
      <c r="G88" s="29">
        <f>'[1]Potrošni radionički materijal'!F91</f>
        <v>25</v>
      </c>
      <c r="H88" s="30"/>
      <c r="I88" s="31">
        <f t="shared" si="1"/>
        <v>0</v>
      </c>
      <c r="J88" s="32"/>
    </row>
    <row r="89" spans="1:10" s="33" customFormat="1" ht="36" customHeight="1" x14ac:dyDescent="0.25">
      <c r="A89" s="23">
        <v>84</v>
      </c>
      <c r="B89" s="24" t="s">
        <v>112</v>
      </c>
      <c r="C89" s="25"/>
      <c r="D89" s="26"/>
      <c r="E89" s="27"/>
      <c r="F89" s="28" t="str">
        <f>'[1]Potrošni radionički materijal'!G92</f>
        <v>m</v>
      </c>
      <c r="G89" s="29">
        <f>'[1]Potrošni radionički materijal'!F92</f>
        <v>50</v>
      </c>
      <c r="H89" s="30"/>
      <c r="I89" s="31">
        <f t="shared" si="1"/>
        <v>0</v>
      </c>
      <c r="J89" s="32"/>
    </row>
    <row r="90" spans="1:10" s="33" customFormat="1" ht="36" customHeight="1" x14ac:dyDescent="0.25">
      <c r="A90" s="23">
        <v>85</v>
      </c>
      <c r="B90" s="24" t="s">
        <v>113</v>
      </c>
      <c r="C90" s="25"/>
      <c r="D90" s="26"/>
      <c r="E90" s="27"/>
      <c r="F90" s="28" t="str">
        <f>'[1]Potrošni radionički materijal'!G93</f>
        <v>m</v>
      </c>
      <c r="G90" s="29">
        <f>'[1]Potrošni radionički materijal'!F93</f>
        <v>80</v>
      </c>
      <c r="H90" s="30"/>
      <c r="I90" s="31">
        <f t="shared" si="1"/>
        <v>0</v>
      </c>
      <c r="J90" s="32"/>
    </row>
    <row r="91" spans="1:10" s="33" customFormat="1" ht="36" customHeight="1" x14ac:dyDescent="0.25">
      <c r="A91" s="23">
        <v>86</v>
      </c>
      <c r="B91" s="24" t="s">
        <v>114</v>
      </c>
      <c r="C91" s="25"/>
      <c r="D91" s="26"/>
      <c r="E91" s="27"/>
      <c r="F91" s="28" t="str">
        <f>'[1]Potrošni radionički materijal'!G94</f>
        <v>m</v>
      </c>
      <c r="G91" s="29">
        <f>'[1]Potrošni radionički materijal'!F94</f>
        <v>45</v>
      </c>
      <c r="H91" s="30"/>
      <c r="I91" s="31">
        <f t="shared" si="1"/>
        <v>0</v>
      </c>
      <c r="J91" s="32"/>
    </row>
    <row r="92" spans="1:10" s="33" customFormat="1" ht="36" customHeight="1" x14ac:dyDescent="0.25">
      <c r="A92" s="23">
        <v>87</v>
      </c>
      <c r="B92" s="24" t="s">
        <v>115</v>
      </c>
      <c r="C92" s="25" t="s">
        <v>116</v>
      </c>
      <c r="D92" s="26"/>
      <c r="E92" s="27"/>
      <c r="F92" s="28" t="str">
        <f>'[1]Potrošni radionički materijal'!G95</f>
        <v>kom</v>
      </c>
      <c r="G92" s="29">
        <f>'[1]Potrošni radionički materijal'!F95</f>
        <v>40</v>
      </c>
      <c r="H92" s="30"/>
      <c r="I92" s="31">
        <f t="shared" si="1"/>
        <v>0</v>
      </c>
      <c r="J92" s="32"/>
    </row>
    <row r="93" spans="1:10" s="33" customFormat="1" ht="36" customHeight="1" x14ac:dyDescent="0.25">
      <c r="A93" s="23">
        <v>88</v>
      </c>
      <c r="B93" s="24" t="s">
        <v>117</v>
      </c>
      <c r="C93" s="25"/>
      <c r="D93" s="26"/>
      <c r="E93" s="27"/>
      <c r="F93" s="28" t="str">
        <f>'[1]Potrošni radionički materijal'!G96</f>
        <v>kom</v>
      </c>
      <c r="G93" s="29">
        <f>'[1]Potrošni radionički materijal'!F96</f>
        <v>50</v>
      </c>
      <c r="H93" s="30"/>
      <c r="I93" s="31">
        <f t="shared" si="1"/>
        <v>0</v>
      </c>
      <c r="J93" s="32"/>
    </row>
    <row r="94" spans="1:10" s="33" customFormat="1" ht="36" customHeight="1" x14ac:dyDescent="0.25">
      <c r="A94" s="23">
        <v>89</v>
      </c>
      <c r="B94" s="24" t="s">
        <v>118</v>
      </c>
      <c r="C94" s="25" t="s">
        <v>20</v>
      </c>
      <c r="D94" s="26"/>
      <c r="E94" s="27"/>
      <c r="F94" s="28" t="str">
        <f>'[1]Potrošni radionički materijal'!G97</f>
        <v>kom</v>
      </c>
      <c r="G94" s="29">
        <f>'[1]Potrošni radionički materijal'!F97</f>
        <v>70</v>
      </c>
      <c r="H94" s="30"/>
      <c r="I94" s="31">
        <f t="shared" si="1"/>
        <v>0</v>
      </c>
      <c r="J94" s="32"/>
    </row>
    <row r="95" spans="1:10" s="33" customFormat="1" ht="36" customHeight="1" x14ac:dyDescent="0.25">
      <c r="A95" s="23">
        <v>90</v>
      </c>
      <c r="B95" s="24" t="s">
        <v>119</v>
      </c>
      <c r="C95" s="25" t="s">
        <v>120</v>
      </c>
      <c r="D95" s="26"/>
      <c r="E95" s="27"/>
      <c r="F95" s="28" t="str">
        <f>'[1]Potrošni radionički materijal'!G98</f>
        <v>kom</v>
      </c>
      <c r="G95" s="29">
        <f>'[1]Potrošni radionički materijal'!F98</f>
        <v>30</v>
      </c>
      <c r="H95" s="30"/>
      <c r="I95" s="31">
        <f t="shared" si="1"/>
        <v>0</v>
      </c>
      <c r="J95" s="32"/>
    </row>
    <row r="96" spans="1:10" s="33" customFormat="1" ht="36" customHeight="1" x14ac:dyDescent="0.25">
      <c r="A96" s="23">
        <v>91</v>
      </c>
      <c r="B96" s="24" t="s">
        <v>121</v>
      </c>
      <c r="C96" s="25" t="s">
        <v>122</v>
      </c>
      <c r="D96" s="26"/>
      <c r="E96" s="27"/>
      <c r="F96" s="28" t="str">
        <f>'[1]Potrošni radionički materijal'!G99</f>
        <v>kom</v>
      </c>
      <c r="G96" s="29">
        <f>'[1]Potrošni radionički materijal'!F99</f>
        <v>100</v>
      </c>
      <c r="H96" s="30"/>
      <c r="I96" s="31">
        <f t="shared" si="1"/>
        <v>0</v>
      </c>
      <c r="J96" s="32"/>
    </row>
    <row r="97" spans="1:10" s="33" customFormat="1" ht="36" customHeight="1" x14ac:dyDescent="0.25">
      <c r="A97" s="23">
        <v>92</v>
      </c>
      <c r="B97" s="24" t="s">
        <v>123</v>
      </c>
      <c r="C97" s="25" t="s">
        <v>12</v>
      </c>
      <c r="D97" s="26"/>
      <c r="E97" s="27"/>
      <c r="F97" s="28" t="str">
        <f>'[1]Potrošni radionički materijal'!G100</f>
        <v>kom</v>
      </c>
      <c r="G97" s="29">
        <f>'[1]Potrošni radionički materijal'!F100</f>
        <v>50</v>
      </c>
      <c r="H97" s="30"/>
      <c r="I97" s="31">
        <f t="shared" si="1"/>
        <v>0</v>
      </c>
      <c r="J97" s="32"/>
    </row>
    <row r="98" spans="1:10" s="33" customFormat="1" ht="36" customHeight="1" x14ac:dyDescent="0.25">
      <c r="A98" s="23">
        <v>93</v>
      </c>
      <c r="B98" s="24" t="s">
        <v>124</v>
      </c>
      <c r="C98" s="25"/>
      <c r="D98" s="26"/>
      <c r="E98" s="27"/>
      <c r="F98" s="28" t="str">
        <f>'[1]Potrošni radionički materijal'!G101</f>
        <v>kom</v>
      </c>
      <c r="G98" s="29">
        <f>'[1]Potrošni radionički materijal'!F101</f>
        <v>50</v>
      </c>
      <c r="H98" s="30"/>
      <c r="I98" s="31">
        <f t="shared" si="1"/>
        <v>0</v>
      </c>
      <c r="J98" s="32"/>
    </row>
    <row r="99" spans="1:10" ht="17.25" customHeight="1" thickBot="1" x14ac:dyDescent="0.3">
      <c r="A99" s="34"/>
      <c r="B99" s="35"/>
      <c r="C99" s="36"/>
      <c r="D99" s="37"/>
      <c r="E99" s="38"/>
      <c r="F99" s="39"/>
      <c r="G99" s="40"/>
      <c r="H99" s="41"/>
      <c r="I99" s="42"/>
      <c r="J99" s="32"/>
    </row>
    <row r="100" spans="1:10" ht="16.5" thickTop="1" thickBot="1" x14ac:dyDescent="0.3">
      <c r="A100" s="43"/>
      <c r="B100" s="44"/>
      <c r="C100" s="43"/>
      <c r="D100" s="43"/>
      <c r="E100" s="43"/>
      <c r="F100" s="43"/>
      <c r="G100" s="43"/>
      <c r="H100" s="45" t="s">
        <v>125</v>
      </c>
      <c r="I100" s="46">
        <f>SUM(I6:I99)</f>
        <v>0</v>
      </c>
      <c r="J100" s="47"/>
    </row>
    <row r="101" spans="1:10" ht="16.5" thickTop="1" thickBot="1" x14ac:dyDescent="0.3">
      <c r="A101" s="43"/>
      <c r="B101" s="44"/>
      <c r="C101" s="43"/>
      <c r="D101" s="43"/>
      <c r="E101" s="43"/>
      <c r="F101" s="43"/>
      <c r="G101" s="43"/>
      <c r="H101" s="45" t="s">
        <v>126</v>
      </c>
      <c r="I101" s="46">
        <f>I102-I100</f>
        <v>0</v>
      </c>
      <c r="J101" s="47"/>
    </row>
    <row r="102" spans="1:10" ht="16.5" thickTop="1" thickBot="1" x14ac:dyDescent="0.3">
      <c r="A102" s="43"/>
      <c r="B102" s="44"/>
      <c r="C102" s="43"/>
      <c r="D102" s="43"/>
      <c r="E102" s="43"/>
      <c r="F102" s="43"/>
      <c r="G102" s="43"/>
      <c r="H102" s="45" t="s">
        <v>127</v>
      </c>
      <c r="I102" s="46">
        <f>I100*1.25</f>
        <v>0</v>
      </c>
      <c r="J102" s="47"/>
    </row>
    <row r="103" spans="1:10" ht="15.75" thickTop="1" x14ac:dyDescent="0.25">
      <c r="A103" s="43"/>
      <c r="B103" s="44"/>
      <c r="C103" s="43"/>
      <c r="D103" s="43"/>
      <c r="E103" s="43"/>
      <c r="F103" s="43"/>
      <c r="G103" s="43"/>
      <c r="H103" s="43"/>
      <c r="I103" s="44"/>
      <c r="J103" s="48"/>
    </row>
    <row r="104" spans="1:10" ht="33.75" x14ac:dyDescent="0.25">
      <c r="B104" s="49"/>
      <c r="C104" s="50"/>
      <c r="D104" s="36"/>
      <c r="E104" s="55" t="s">
        <v>129</v>
      </c>
      <c r="F104" s="55"/>
      <c r="G104" s="55"/>
      <c r="H104" s="55"/>
      <c r="I104" s="55"/>
    </row>
    <row r="105" spans="1:10" x14ac:dyDescent="0.25">
      <c r="D105" s="36"/>
      <c r="E105" s="53"/>
    </row>
    <row r="106" spans="1:10" x14ac:dyDescent="0.25">
      <c r="D106" s="36"/>
      <c r="E106" s="53"/>
    </row>
    <row r="107" spans="1:10" x14ac:dyDescent="0.25">
      <c r="D107" s="36"/>
      <c r="E107" s="53"/>
    </row>
    <row r="108" spans="1:10" x14ac:dyDescent="0.25">
      <c r="D108" s="36"/>
      <c r="E108" s="36"/>
    </row>
  </sheetData>
  <mergeCells count="2">
    <mergeCell ref="B2:E2"/>
    <mergeCell ref="E104:I10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NABAVA Potrošni radionički mat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Davor Papst</dc:creator>
  <cp:lastModifiedBy>Ivan Klanac</cp:lastModifiedBy>
  <dcterms:created xsi:type="dcterms:W3CDTF">2026-07-07T06:49:59Z</dcterms:created>
  <dcterms:modified xsi:type="dcterms:W3CDTF">2026-07-07T06:52:10Z</dcterms:modified>
</cp:coreProperties>
</file>