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bookViews>
  <sheets>
    <sheet name="Sheet1" sheetId="1" r:id="rId1"/>
  </sheets>
  <definedNames>
    <definedName name="_xlnm.Print_Area" localSheetId="0">Sheet1!$A$1:$F$143</definedName>
    <definedName name="_xlnm.Print_Titles" localSheetId="0">Sheet1!$4:$5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3" i="1" l="1"/>
  <c r="F60" i="1"/>
  <c r="F57" i="1"/>
  <c r="F54" i="1"/>
  <c r="F33" i="1" l="1"/>
  <c r="F27" i="1"/>
  <c r="F14" i="1"/>
  <c r="F109" i="1" l="1"/>
  <c r="F51" i="1" l="1"/>
  <c r="F48" i="1"/>
  <c r="F45" i="1"/>
  <c r="F66" i="1" l="1"/>
  <c r="B136" i="1" l="1"/>
  <c r="F17" i="1"/>
  <c r="F116" i="1"/>
  <c r="F119" i="1"/>
  <c r="F91" i="1"/>
  <c r="F106" i="1"/>
  <c r="F95" i="1"/>
  <c r="F100" i="1"/>
  <c r="F103" i="1"/>
  <c r="F80" i="1"/>
  <c r="F85" i="1"/>
  <c r="F77" i="1"/>
  <c r="B137" i="1" l="1"/>
  <c r="B121" i="1" l="1"/>
  <c r="F121" i="1"/>
  <c r="F138" i="1" s="1"/>
  <c r="F126" i="1"/>
  <c r="F129" i="1"/>
  <c r="F131" i="1" l="1"/>
  <c r="F42" i="1" l="1"/>
  <c r="F39" i="1"/>
  <c r="F20" i="1" l="1"/>
  <c r="B135" i="1" l="1"/>
  <c r="F69" i="1" l="1"/>
  <c r="F36" i="1"/>
  <c r="F88" i="1" l="1"/>
  <c r="F111" i="1" l="1"/>
  <c r="F137" i="1" s="1"/>
  <c r="F30" i="1"/>
  <c r="F72" i="1" l="1"/>
  <c r="F136" i="1" s="1"/>
  <c r="F139" i="1" l="1"/>
  <c r="F11" i="1"/>
  <c r="F22" i="1" l="1"/>
  <c r="F135" i="1" s="1"/>
  <c r="F141" i="1" l="1"/>
</calcChain>
</file>

<file path=xl/sharedStrings.xml><?xml version="1.0" encoding="utf-8"?>
<sst xmlns="http://schemas.openxmlformats.org/spreadsheetml/2006/main" count="167" uniqueCount="116">
  <si>
    <t>/KUNA/</t>
  </si>
  <si>
    <t>KOLIČINA</t>
  </si>
  <si>
    <t>HAC-a</t>
  </si>
  <si>
    <t>1.</t>
  </si>
  <si>
    <t>PRIPREMNI RADOVI</t>
  </si>
  <si>
    <t>1.1.</t>
  </si>
  <si>
    <t>kompl.</t>
  </si>
  <si>
    <t>m'</t>
  </si>
  <si>
    <t>1.4.</t>
  </si>
  <si>
    <t>3.</t>
  </si>
  <si>
    <t>3.1.</t>
  </si>
  <si>
    <t>2.</t>
  </si>
  <si>
    <t>EURA</t>
  </si>
  <si>
    <t>m2</t>
  </si>
  <si>
    <t>m3</t>
  </si>
  <si>
    <t>3.2.</t>
  </si>
  <si>
    <t>3.3.</t>
  </si>
  <si>
    <t>2.2.</t>
  </si>
  <si>
    <t>2.3.</t>
  </si>
  <si>
    <t>3.4.</t>
  </si>
  <si>
    <t>2.4.</t>
  </si>
  <si>
    <t>2.5.</t>
  </si>
  <si>
    <t>2.6.</t>
  </si>
  <si>
    <t>4.</t>
  </si>
  <si>
    <t>kom</t>
  </si>
  <si>
    <t>5.</t>
  </si>
  <si>
    <t>5.1.</t>
  </si>
  <si>
    <t>REKAPITULACIJA RADOVA NA SANACIJI OBJEKTA</t>
  </si>
  <si>
    <t>2.8.</t>
  </si>
  <si>
    <t>kg</t>
  </si>
  <si>
    <t>2.7.</t>
  </si>
  <si>
    <t>5.2.</t>
  </si>
  <si>
    <t>komplet</t>
  </si>
  <si>
    <t>3.5.</t>
  </si>
  <si>
    <t>3.6.</t>
  </si>
  <si>
    <t>3.7.</t>
  </si>
  <si>
    <t>3.8.</t>
  </si>
  <si>
    <t>3.9.</t>
  </si>
  <si>
    <t>3.10.</t>
  </si>
  <si>
    <t>OPREMA MOSTA</t>
  </si>
  <si>
    <t>4.2.</t>
  </si>
  <si>
    <r>
      <rPr>
        <b/>
        <u/>
        <sz val="9"/>
        <rFont val="Arial"/>
        <family val="2"/>
        <charset val="238"/>
      </rPr>
      <t xml:space="preserve">Mobilizacija i demobilizacija gradilišta, koje uključuje: </t>
    </r>
    <r>
      <rPr>
        <sz val="9"/>
        <rFont val="Arial"/>
        <family val="2"/>
        <charset val="238"/>
      </rPr>
      <t xml:space="preserve">
a) dovoz i odvoz svih strojeva
b) dovoz i odvoz alata
c) dovoz i odvoz agregata
d) dovoz instaliranje i odvoz rasvjetnih tijela za noćni rad 
e) ostali pripremni radovi
f) dovoz vode autocisternama
g) čišćenje gradilišta od otpada, utovar u tansportno sredstvo te deponiranje na ovlašteno odlagalište
h) čuvarska služba.
Obračun po kompletu.
</t>
    </r>
  </si>
  <si>
    <r>
      <rPr>
        <b/>
        <u/>
        <sz val="9"/>
        <rFont val="Arial"/>
        <family val="2"/>
        <charset val="238"/>
      </rPr>
      <t>Izrada projekta izvedenog stanja.</t>
    </r>
    <r>
      <rPr>
        <sz val="9"/>
        <rFont val="Arial"/>
        <family val="2"/>
        <charset val="238"/>
      </rPr>
      <t xml:space="preserve"> 
U projektu se nalazi detaljan opis izvedenih sanacijskih radova, uključujući sve nastale izmjene u odnosu na izvornu projektnu dokumentaciju. Projekt sadrži: opis građevine, detaljan opis sanacijskih radova, troškovnik s svim izvedenim radovima (uključujući eventualne vantroškovničke radove, tehničke listove svih primjenjenih materijala, dokaznice,grafičke priloge te geodetsku snimku postojećeg stanja čitavog objekta), potpunost projekta utvrđuje Nadzorni inženjer. Stavka obuhvača sav rad, alat, pribor i potrošni materijal kao i sve potrebne prijevoze i prijenose.
Obračun po kompletu predanog (i odobrenog) projekta izvedenog stanja objekta.
</t>
    </r>
  </si>
  <si>
    <r>
      <rPr>
        <b/>
        <u/>
        <sz val="9"/>
        <rFont val="Arial"/>
        <family val="2"/>
        <charset val="238"/>
      </rPr>
      <t xml:space="preserve">Uređenje gradilišta nakon završetka radova
</t>
    </r>
    <r>
      <rPr>
        <sz val="9"/>
        <rFont val="Arial"/>
        <family val="2"/>
        <charset val="238"/>
      </rPr>
      <t>i odvoz iskopanog materijala.
Obračun po komadu.</t>
    </r>
  </si>
  <si>
    <t>BR.</t>
  </si>
  <si>
    <t>OPIS STAVKE</t>
  </si>
  <si>
    <t>JED. MJERA</t>
  </si>
  <si>
    <t xml:space="preserve"> JED. CIJENA (EUR)</t>
  </si>
  <si>
    <t xml:space="preserve">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pismena suglasnost (putem službenog dopisa - elektronskim putem) Projektanta. Nepredviđeni radovi, koji se tijekom građenja pokažu neophodnima mogu se izvoditi samo po odobrenju Investitora na osnovu ponude Izvođača.  
Opseg radova se ne može u potpunosti odrediti dok se radovi na konstrukciji ne započnu odvijati te je količina radova
procijenjena. Za očekivati su izvjesna odstupanja od ovog projekta, koja je potrebno  usuglasiti s Projektantom prije i za vrijeme izvođenja.  
U jedinične cijene je potrebno uračunati sva tekuća ispitivanja predviđena projektom.
Stvarne količine pojedinih radova utvrditi će Nadzorni inženjer na licu mjesta. 
Prijelaz na iduću fazu radova moguć je samo po odobrenju Nadzornog inženjera.  </t>
  </si>
  <si>
    <r>
      <rPr>
        <b/>
        <u/>
        <sz val="9"/>
        <rFont val="Arial"/>
        <family val="2"/>
        <charset val="238"/>
      </rPr>
      <t>Nabava, doprema i ugradnja dodatne i zamjenske armature</t>
    </r>
    <r>
      <rPr>
        <b/>
        <sz val="9"/>
        <rFont val="Arial"/>
        <family val="2"/>
        <charset val="238"/>
      </rPr>
      <t xml:space="preserve"> </t>
    </r>
    <r>
      <rPr>
        <sz val="9"/>
        <rFont val="Arial"/>
        <family val="2"/>
        <charset val="238"/>
      </rPr>
      <t>(B500B) na mjestima gdje je postojeća armatura jako korodirala, kriterij uklanjanja je kada je uslijed korozije promjer šipke lokalno smanjen za 10 % ili je kontinuirano stanjena šipka (poprečni presjek) za više od 20 % ili je mehanički prekinuta ili neprimjereno i nedovoljno ugrađena na mjestima oštećene kolničke ploče. Nastavljena ili nova dodatna armatura treba imati prema pravilniku za beton i armirani beton dovoljan preklop i/ili duljinu za zavarivanje kao i duljinu sidrenja. 
Obračun po kg ugrađene armature. Kontrola kakvoće i obračun prema OTU 7-00.2.3 i 7-03.3.3.</t>
    </r>
  </si>
  <si>
    <t>OSTALI  RADOVI</t>
  </si>
  <si>
    <t>OSTALI RADOVI</t>
  </si>
  <si>
    <r>
      <rPr>
        <b/>
        <u/>
        <sz val="9"/>
        <color indexed="8"/>
        <rFont val="Arial"/>
        <family val="2"/>
        <charset val="238"/>
      </rPr>
      <t>Ugradnja inox pokrovnih limova (maski) na vijencima</t>
    </r>
    <r>
      <rPr>
        <sz val="9"/>
        <color indexed="8"/>
        <rFont val="Arial"/>
        <family val="2"/>
        <charset val="238"/>
      </rPr>
      <t xml:space="preserve"> 
za zatvaranje dilatacije na mjestima prijelaznih naprava. Ploče su širine 50 cm i ukupne visine 120 cm. Debljina lima treba biti 3 mm. Lim treba biti isprofiliran prema vanjskim konturama vijenca, a pričvršćuje se na gornju površinu pješakog hodnika samo na jednoj strani dilatacijsjke reške. strana hodnika i vansjka strana vijenca, duljine 2,9 m. U stavku su uključene brtvene trake, pričvrsni vijci od nehrđajučeg čelika sa EPDM brtvama, sav potreban rad i materijal.
Obračun je po komadu ugrađenog lima. </t>
    </r>
  </si>
  <si>
    <t xml:space="preserve">
</t>
  </si>
  <si>
    <t xml:space="preserve"> UKUPNA CIJENA (EURO)</t>
  </si>
  <si>
    <r>
      <rPr>
        <b/>
        <u/>
        <sz val="9"/>
        <rFont val="Arial"/>
        <family val="2"/>
        <charset val="238"/>
      </rPr>
      <t xml:space="preserve">Čišćenje i premazivnje postojeće armature
</t>
    </r>
    <r>
      <rPr>
        <sz val="9"/>
        <rFont val="Arial"/>
        <family val="2"/>
        <charset val="238"/>
      </rPr>
      <t>na mjestima uklanjanja slojeva do stupnja DSa2 1/2, i nanošenje premaza za antikorozivnu zaštitu armature. Armatura se čisti u koraku hidrorazaranja. Ako armatura nakon hidrorazaranja stoji duže vrijeme, neposredno prije nanošenja premaza, dodatno se pere vodom pod pritiskom. Premaz se nanosi na armaturu koja je očišćena do stupnja čistoće Sa 2½, na kojoj nema prašine, masnoća i tragova korozije.  Prije nanošenja premaza armatura mora biti prosušena. Materijal za sanaciju ugrađuje se nakon što premaz očvrsne. Izvedba, kontrola kakvoće i obračun prema OTU 7-03 i HRN EN 1504-7:2007 , osim u dijelu koji nije u skladu s važećim propisima.
Obračun po m2</t>
    </r>
  </si>
  <si>
    <r>
      <rPr>
        <b/>
        <u/>
        <sz val="9"/>
        <rFont val="Arial"/>
        <family val="2"/>
        <charset val="238"/>
      </rPr>
      <t>Izvedba horizontalne signalizacije</t>
    </r>
    <r>
      <rPr>
        <sz val="9"/>
        <rFont val="Arial"/>
        <family val="2"/>
        <charset val="238"/>
      </rPr>
      <t xml:space="preserve"> 
Uključuje dobavu materijala i izvedbu crta horizontalne signalizacije. Razdjelne linije izvode se kao pune i isprekidane bijele linije, oznake H04 - 1 podtip F; širine 20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U stavku je uključen sav rad, materijal, alat i pribor potreban za potpuno dovršenje radova uključujući sve prijevoze i prijenose.
Obračun po m' izvedenih linija. </t>
    </r>
  </si>
  <si>
    <t>4x2</t>
  </si>
  <si>
    <t xml:space="preserve"> 2.1.</t>
  </si>
  <si>
    <r>
      <rPr>
        <b/>
        <u/>
        <sz val="9"/>
        <rFont val="Arial"/>
        <family val="2"/>
        <charset val="238"/>
      </rPr>
      <t>Geodetsko praćenje radova sanacije objekta</t>
    </r>
    <r>
      <rPr>
        <sz val="9"/>
        <rFont val="Arial"/>
        <family val="2"/>
        <charset val="238"/>
      </rPr>
      <t>. 
Izrada geodetskog snimka dijela mosta oko prijelaznih naprava, tako da se precizno odredi položaj prijelazne naprave i sve potrebne visine. Potrebno je snimiti prijelazne naprave uzdužno sa poprečnim profilima na svakih 150cm I sa visinskim stanjem asfalta, te pratiti ugradnju prijelazne naprave u svim fazama ugradnje i njezino uklapanje u kolničku konstrukciju(s izvedbom lijevanog asfalta)</t>
    </r>
  </si>
  <si>
    <r>
      <rPr>
        <b/>
        <u/>
        <sz val="9"/>
        <rFont val="Arial"/>
        <family val="2"/>
        <charset val="238"/>
      </rPr>
      <t xml:space="preserve">Dermontaža odbojne ograde na pješačkim stazama, radi pristupa I lakšeg obavljanja radova. 
</t>
    </r>
    <r>
      <rPr>
        <sz val="9"/>
        <rFont val="Arial"/>
        <family val="2"/>
        <charset val="238"/>
      </rPr>
      <t>Deponiranje odbojne ograde na gradilišni deponij. Obračun po m' ukonjene ograde..</t>
    </r>
  </si>
  <si>
    <t>RADOVI NA SANACIJI HODNIKA I VIJENACA</t>
  </si>
  <si>
    <r>
      <t xml:space="preserve">Pranje vijenaca u svrhu detekcije oštećenja te hodnika a prije hidrodemoliranja
</t>
    </r>
    <r>
      <rPr>
        <sz val="9"/>
        <color indexed="8"/>
        <rFont val="Arial"/>
        <family val="2"/>
        <charset val="238"/>
      </rPr>
      <t>Pranje površine osigurava uklanjanje svih površinskih nečistoća i nanesenih slojeva. Pranje se vrši mlazom vode pod pritiskom od do 800 bara. Stavka obuhvaća sav rad, alat pribor i potrošni materijal, kao i sve potrebne prijevoze i prijenose.
Obračun po m2 obrađene površine.</t>
    </r>
  </si>
  <si>
    <r>
      <rPr>
        <b/>
        <u/>
        <sz val="9"/>
        <color indexed="8"/>
        <rFont val="Arial"/>
        <family val="2"/>
        <charset val="238"/>
      </rPr>
      <t xml:space="preserve">Uklanjanje oštećenih montažnih vijenaca .
</t>
    </r>
    <r>
      <rPr>
        <sz val="9"/>
        <color indexed="8"/>
        <rFont val="Arial"/>
        <family val="2"/>
        <charset val="238"/>
      </rPr>
      <t>Izvodi se ručno, mehanički. Stavka obuhvaća demontiranje, utovar, odvoz i deponiranje demontiranih vijenaca.
Obračun po kom.</t>
    </r>
  </si>
  <si>
    <r>
      <t xml:space="preserve">Hidrodinamičko lokalno uklanjanje oštećenog betona vijenaca i hodnika do dubine 5 cm
</t>
    </r>
    <r>
      <rPr>
        <sz val="9"/>
        <rFont val="Arial"/>
        <family val="2"/>
        <charset val="238"/>
      </rPr>
      <t>Uklanjanje se vrši vodom pod pritiskom između  2000 bara i 2500 bara do dubine 5 cm. Stavka uključuje rezanje i uklanjanje oštećenog betona. Stavka obuhvaća sav rad, alat pribor i potrošni materijal, kao i sve potrebne prijevoze i prijenose.
Obračun po m3 uklonjenog betona.</t>
    </r>
  </si>
  <si>
    <r>
      <rPr>
        <b/>
        <u/>
        <sz val="9"/>
        <rFont val="Arial"/>
        <family val="2"/>
        <charset val="238"/>
      </rPr>
      <t>Ugradnja polimercementnog sanacijskog morta klase R4, debljine do 5 cm, na betonski hodnik i vijence</t>
    </r>
    <r>
      <rPr>
        <sz val="9"/>
        <rFont val="Arial"/>
        <family val="2"/>
        <charset val="238"/>
      </rPr>
      <t xml:space="preserve">
Nabava i ugradnja zamjenskih slojeva na bazi polimer-cementnog morta klase R4 (HRN EN 1504-3:2005)  uz korištenje potrebnih veznih slojeva. Prionjivost nakon 50 ciklusa (HRN EN 13687-1:2002) mora biti 2,0 MPa. 
Ugradnja morta vrši se prema uputama proizvođača, na čistu površinu betona na kojoj nema prašine, masnoća, ostataka betona ili drugih nečistoća. Prionjivost betonske podloge metodom pull-off (HRN EN 1542:2001) prije ugradnje sanacijskog morta mora biti veća od 1,50 MPa. Plaća se po ugovorenim jediničnim cijenama za rad i troškove opreme, tj. sve što je potrebno za potpuno dovršenje rada.
Obračun po m3 ugrađenog morta.</t>
    </r>
  </si>
  <si>
    <r>
      <t xml:space="preserve">Pranje elemenata gornjeg ustroja kao priprema za nanošenje premaza
</t>
    </r>
    <r>
      <rPr>
        <sz val="9"/>
        <rFont val="Arial"/>
        <family val="2"/>
        <charset val="238"/>
      </rPr>
      <t>Pranje pješačkih staza i vijenaca. Pranje se vrši vodom pod pritiskom od 800 bara.  
Obračun je po m2 isprane kontaktne površine.</t>
    </r>
    <r>
      <rPr>
        <b/>
        <u/>
        <sz val="9"/>
        <rFont val="Arial"/>
        <family val="2"/>
        <charset val="238"/>
      </rPr>
      <t xml:space="preserve">
</t>
    </r>
  </si>
  <si>
    <r>
      <rPr>
        <b/>
        <u/>
        <sz val="9"/>
        <rFont val="Arial"/>
        <family val="2"/>
        <charset val="238"/>
      </rPr>
      <t>Premazivanje betonskih površina pješačke staze premazom koji je UV stabilan i otporan na habanje.</t>
    </r>
    <r>
      <rPr>
        <sz val="9"/>
        <rFont val="Arial"/>
        <family val="2"/>
        <charset val="238"/>
      </rPr>
      <t xml:space="preserve">
Dobava i ugradnja epoksidnog temeljnog premaza. Podloga hodnika mora biti čista, bez prašine, masnoća ili nevezanih čestica. Potrebna je prionjivost podloge pull-off metodom &gt;1,5 N/mm2. Ako podloga nije dovoljno ohrapavljena prilikom sanacije hodnika, potrebno ju je ohrapaviti pjeskarenjem ili sačmarenjem. 
Primer se u svježem stanju posipava vruće sušeni kvarcni pijesak granulacije 0,1-0,3 mm. Nakon 2 h višak kvarcnog pijeska se pomete i nanosi se završni slojna na bazi poliuretana (u dva sloja). Na prvi sloj završnog premaza posipava se kvarcni pijesak granulacije 0,6-0,8 mm. Završni sloj mora biti fleksibilan, UV stabilan, parodifuzan, otporan na razrjeđene kiseline, lužine i soli. Boja završnog premaza je što sličnija boji betona (predlaže se RAL 7023) ili prema želji investitora. 
Obračun po m2.</t>
    </r>
  </si>
  <si>
    <r>
      <rPr>
        <b/>
        <u/>
        <sz val="9"/>
        <rFont val="Arial"/>
        <family val="2"/>
        <charset val="238"/>
      </rPr>
      <t>Premazivanje betonskih površina 
montažnih vijenaca sustavom 
trajnoelastičnog premaza i boje.</t>
    </r>
    <r>
      <rPr>
        <sz val="9"/>
        <rFont val="Arial"/>
        <family val="2"/>
        <charset val="238"/>
      </rPr>
      <t xml:space="preserve">
Izvedba sustava zaštitnog trajnoelastičnog premaza od zaštitnog polimercementnog premaza i akrilne boje (HRN EN 1504-2 - tip C) prema uputama proizvođača, podloga treba biti očišćena bez tragova ulja, masti prašine, ostataka materijala i sl. Površina na koju se nanosi premaz treba biti glatka, bez većih pora i što ujednačenija kako bi se spriječilo formiranje sitnih šupljina u premazu. 
Premazuju se sve vidljive površine vijenaca.
Stavka obuhvaća sav rad, opremu i materijal potreban za potpuno dovršenje stavke koja uključuje pranje i premazivanje betona. Obračun po m2 zaštićene površine betona. </t>
    </r>
  </si>
  <si>
    <t>RADOVI NA SANACIJI MOSTA ILOVA DESNO I LIJEVO</t>
  </si>
  <si>
    <t xml:space="preserve"> T R O Š K O V N I K
MOST ILOVA LIJEVO I DESNO, AUTOCESTA A3, BREGANA - ZAGREB - LIPOVAC, km 110+980</t>
  </si>
  <si>
    <t xml:space="preserve">RADOVI NA SANACIJI KOLNIKA I PRIJELAZNIH NAPRAVA
</t>
  </si>
  <si>
    <t>2.9.</t>
  </si>
  <si>
    <t>2.10.</t>
  </si>
  <si>
    <t>RADOVI NA SANACIJI KOLNIKA I PRIJELAZNIH NAPRAVA</t>
  </si>
  <si>
    <r>
      <rPr>
        <b/>
        <u/>
        <sz val="9"/>
        <rFont val="Arial"/>
        <family val="2"/>
        <charset val="238"/>
      </rPr>
      <t xml:space="preserve">Montaža odbojne ograde na pješačkim stazama
</t>
    </r>
    <r>
      <rPr>
        <sz val="9"/>
        <rFont val="Arial"/>
        <family val="2"/>
        <charset val="238"/>
      </rPr>
      <t>Montaža deponirane odbojne ograde na gradilišni deponij. Obračun po m' ugrađene ograde.</t>
    </r>
  </si>
  <si>
    <t>1.2.</t>
  </si>
  <si>
    <t>1.3.</t>
  </si>
  <si>
    <r>
      <rPr>
        <b/>
        <u/>
        <sz val="9"/>
        <rFont val="Arial"/>
        <family val="2"/>
        <charset val="238"/>
      </rPr>
      <t>Montaža i demontaža New Jersey odbojnika 
prilikom radova na gornjem ustroju objekta</t>
    </r>
    <r>
      <rPr>
        <sz val="9"/>
        <rFont val="Arial"/>
        <family val="2"/>
        <charset val="238"/>
      </rPr>
      <t xml:space="preserve">. 
Savka uključuje svu opremu, mehanizaciju, rad, alat, pribor i potrošni materijal, kao i sve prijevoze i prijenose za potpuno dovršenje stavke.
Obračun po m' nabavljene, ugrađene i demontirane zaštitne ograde.
</t>
    </r>
  </si>
  <si>
    <r>
      <rPr>
        <b/>
        <u/>
        <sz val="9"/>
        <color theme="1"/>
        <rFont val="Arial"/>
        <family val="2"/>
        <charset val="238"/>
      </rPr>
      <t>Uklanjanje postojećih prijelaznih naprava</t>
    </r>
    <r>
      <rPr>
        <sz val="9"/>
        <color theme="1"/>
        <rFont val="Arial"/>
        <family val="2"/>
        <charset val="238"/>
      </rPr>
      <t>. Stavka uključuje oslobađanje veza, utovar i deponiranje svih dijelova postojeće PN. Izvodi se mehanički, ručnim alatima.
Obračun po m' uklonjene i deponirane PN.</t>
    </r>
  </si>
  <si>
    <r>
      <rPr>
        <b/>
        <u/>
        <sz val="9"/>
        <color theme="1"/>
        <rFont val="Arial"/>
        <family val="2"/>
        <charset val="238"/>
      </rPr>
      <t>HIidrodinamičko uklanjanje oštećenog betona pod visokim tlakom do 2500 bara</t>
    </r>
    <r>
      <rPr>
        <sz val="9"/>
        <color theme="1"/>
        <rFont val="Arial"/>
        <family val="2"/>
        <charset val="238"/>
      </rPr>
      <t>. Uklanja se beton s vrha kolničke ploče i prsnog zidića upornjaka ispod prijelazne naprave u debljini do 5 cm, u cijeloj širini mosta. Pretpostavlja se da je potrebno ukloniti 60% površine. Odvoz otpadnog materijala na deponij.</t>
    </r>
  </si>
  <si>
    <r>
      <rPr>
        <b/>
        <u/>
        <sz val="9"/>
        <color theme="1"/>
        <rFont val="Arial"/>
        <family val="2"/>
        <charset val="238"/>
      </rPr>
      <t>Ugradnja podlijevnog morta  za obnovu AB površina, na mjestu uklonjenog betona kolničke ploče.</t>
    </r>
    <r>
      <rPr>
        <sz val="9"/>
        <color theme="1"/>
        <rFont val="Arial"/>
        <family val="2"/>
        <charset val="238"/>
      </rPr>
      <t xml:space="preserve">  Mort je sa kompenziranim skupljanjem, I čvrstoće fc≥ 60 MPa, na 28 dana. Stavka uključuje pripremu podloge i njegovanje morta.
Obračun po m3 ugrađenog morta.</t>
    </r>
  </si>
  <si>
    <r>
      <rPr>
        <b/>
        <u/>
        <sz val="9"/>
        <color theme="1"/>
        <rFont val="Arial"/>
        <family val="2"/>
        <charset val="238"/>
      </rPr>
      <t>Sanacija pukotina u betonskom kolniku.</t>
    </r>
    <r>
      <rPr>
        <sz val="9"/>
        <color theme="1"/>
        <rFont val="Arial"/>
        <family val="2"/>
        <charset val="238"/>
      </rPr>
      <t xml:space="preserve"> Obilježavanje pukotina kredom. Pukotine na betonskim pločama zahvaćaju cijelu širinu ploče odnosno voznog traka. Saniraju se pukotine površinske širine 0,3 mm i veće. Pukotine se strojno proširuju na širinu do 12 mm i dubinu 25 mm. Proširenje se vrši kružnom pilom.
Potom se čiste mehaničkim rotacijskim četkama u oba smjera i ispuhuju zrakom pod pritiskom. Otpadni materijal se trajno zbrinjava. Čišćenje se vrši do "crnog sjaja" betona. Oštećeni rubovi pukotine saniraju se dvokomponentnim epoksidnim materijalom bez dodatka kvarcnog pijeska, uz prethodno nanošenje prednamaza za poboljšanje prinljivosti. Nanošenje prednamaza za bolju hvatljivost vrši se prema uputama proizvođača.
Pukotine se gravitacijski zapunjavaju epoksidnom smolom na bazi poliuretana. Količina je pretpostavljena temeljem pregleda.</t>
    </r>
  </si>
  <si>
    <r>
      <rPr>
        <b/>
        <u/>
        <sz val="9"/>
        <color theme="1"/>
        <rFont val="Arial"/>
        <family val="2"/>
        <charset val="238"/>
      </rPr>
      <t>Izvedba opšavnog lima na pješačkoj stazi mosta uz dilataciju.</t>
    </r>
    <r>
      <rPr>
        <sz val="9"/>
        <color theme="1"/>
        <rFont val="Arial"/>
        <family val="2"/>
        <charset val="238"/>
      </rPr>
      <t xml:space="preserve"> Pješačka staza se oblaže nehrđajućim limom debljine 1 mm, dimenzija 175/85 cm, sa nepričvršćenim preklopom, stoga će se pomaci konstrukcije na tom mjestu ostvarivati proklizavanjem ploha lima, izvesti prema detalju u prilogu. Obračun po m' ugrađenog lima.</t>
    </r>
  </si>
  <si>
    <r>
      <rPr>
        <b/>
        <u/>
        <sz val="9"/>
        <color theme="1"/>
        <rFont val="Arial"/>
        <family val="2"/>
        <charset val="238"/>
      </rPr>
      <t>Zalijevanje reški bitumenskom masom.</t>
    </r>
    <r>
      <rPr>
        <sz val="9"/>
        <color theme="1"/>
        <rFont val="Arial"/>
        <family val="2"/>
        <charset val="238"/>
      </rPr>
      <t xml:space="preserve"> Stavka obuhvaća zalijevanje reški između starog i novog asfalta. U stavku je uključeno izrezivanje reške uz rubnjak širine 1 cm po cijeloj debljini, čišćenje reške, nabavu i dopremu sveg potrebnog materijala, te sav rad na zalijevanju reški. Obračun po m' izvedene i zapunjene reške.</t>
    </r>
  </si>
  <si>
    <r>
      <t xml:space="preserve">Glodanje slojeva asfalta na prilazima objektu u duljini 5 m
</t>
    </r>
    <r>
      <rPr>
        <sz val="9"/>
        <color theme="1"/>
        <rFont val="Arial"/>
        <family val="2"/>
        <charset val="238"/>
      </rPr>
      <t xml:space="preserve">Glodanje asfaltnih slojeva postojećeg kolnika na prilazima mostu u duljini od 5 m mjereno od kraja upornjaka u osi mosta, debljine do 12 cm. Ovaj rad obuhvaća glodanje postojeće kolničke konstrukcije te utovar i prijevoz na odlagalište. Glodanje se vrši do postojećeg tamponskog sloja. Obračun je po m2 uklonjene kolničke konstrukcije. </t>
    </r>
  </si>
  <si>
    <t>11,0*5,0*4</t>
  </si>
  <si>
    <t>11,0*2,0*4</t>
  </si>
  <si>
    <r>
      <rPr>
        <b/>
        <u/>
        <sz val="9"/>
        <color theme="1"/>
        <rFont val="Arial"/>
        <family val="2"/>
        <charset val="238"/>
      </rPr>
      <t>Glodanje habajućeg sloja asfalta na prilazima objektu u zoni  od 5. do 7. metra od kraja upornjaka u osi mosta</t>
    </r>
    <r>
      <rPr>
        <sz val="9"/>
        <color theme="1"/>
        <rFont val="Arial"/>
        <family val="2"/>
        <charset val="238"/>
      </rPr>
      <t>. 
Glodanje habajućeg asfaltnog sloja postojećeg kolnika u zoni od 5. do 7. mjereno od kraja upornjaka u osi mosta, u debljini od 4 cm. Ovaj rad obuhvaća glodanje postojeće kolničke konstrukcije te utovar i prijevoz na odlagalište.  Obračun je po m2 uklonjene kolničke konstrukcije.</t>
    </r>
  </si>
  <si>
    <r>
      <rPr>
        <b/>
        <u/>
        <sz val="9"/>
        <color theme="1"/>
        <rFont val="Arial"/>
        <family val="2"/>
        <charset val="238"/>
      </rPr>
      <t>Sanacija udarnih rupa u betonskom kolniku.</t>
    </r>
    <r>
      <rPr>
        <sz val="9"/>
        <color theme="1"/>
        <rFont val="Arial"/>
        <family val="2"/>
        <charset val="238"/>
      </rPr>
      <t xml:space="preserve">
Vrši se hidrodinamičko lokalno uklanjanje oštećenog betona vodom pod pritiskom između  2000 bara i 2500 bara do dubine 5 cm. Nakon čišćenja i pripreme površine vrši se ugradnja reparaturnog polimer cementnog morta R4. Mort je karakteristika: tlačna čvrstoća nakon 28 danA je &gt;45 MPa, čvrstoća na savijanje nakon 28 dana &gt;7 MPa, Dmax= 4mm, prionjivost "pull-off" metodom min 1,5 MPa, otpornost na mraz i sol 50 ciklusa prema EN 13687-1 (ostale karakteristike prema Projektu). Izrada morta prema uputama proizvođača morta. Ugradnja isključivo strojna.
Obračun po m2 sanirane površine, do maksimalno predviđene dubine 5,0 cm. Plaća se po ugovorenim jediničnim cijenama za rad i troškove opreme, tj. sve što je potrebno za potpuno dovršenje rada.</t>
    </r>
  </si>
  <si>
    <r>
      <rPr>
        <b/>
        <u/>
        <sz val="9"/>
        <rFont val="Arial"/>
        <family val="2"/>
        <charset val="238"/>
      </rPr>
      <t xml:space="preserve">Sanacija zona ljuštenja na betonskom kolniku. </t>
    </r>
    <r>
      <rPr>
        <sz val="9"/>
        <rFont val="Arial"/>
        <family val="2"/>
        <charset val="238"/>
      </rPr>
      <t>Zone ljuštenja saniraju se po istom principu kao i područja udarnih rupa. Kad god je moguće treba izvesti sanaciju ljuštenja i udarnih rupa jednim obuhvatom na kolniku. Vrši se lokalno uklanjanje oštećenog betona vodom pod pritiskom između  2000 bara i 2500 bara do dubine 2 cm. Nakon čišćenja i pripreme površine vrši se ugradnja epoksidnog morta s dodatkom kvarcnog pijeska. Stavka obuhvaća sav rad, materijal, opremu i sve drugo potrebno za potpuno dovršenje rada. Obračun po m2 sanirane površine do predviđene dubine od maksimalno 2,0 cm. Stavka obuhvaća sav rad, materijal, opremu i sve drugo potrebno za potpuno dovršenje rada.</t>
    </r>
  </si>
  <si>
    <t>2.11.</t>
  </si>
  <si>
    <t>2.12.</t>
  </si>
  <si>
    <r>
      <rPr>
        <b/>
        <u/>
        <sz val="9"/>
        <color theme="1"/>
        <rFont val="Arial"/>
        <family val="2"/>
        <charset val="238"/>
      </rPr>
      <t>Ugradnja nosivog sloja asfalta kolničke konstrukcije unutar upornjaka i na pristupnim prometnicama s obje strane mosta u duljini od 5 m</t>
    </r>
    <r>
      <rPr>
        <sz val="9"/>
        <color theme="1"/>
        <rFont val="Arial"/>
        <family val="2"/>
        <charset val="238"/>
      </rPr>
      <t xml:space="preserve">
Između krila upornjaka i na pristupnim prometnicama u duljini od 5 m, mjereno od mjereno od kraja upornjaka u osi mosta, vrši se ugradnja nosivog asfaltnog sloja AC 22 base 50/70 AG6 M2, debljine 8,0 cm. U cijeni su sadržani svi troškovi nabave materijala, proizvodnje i ugradnje asfaltne mješavine, prijevoz, oprema i sve ostalo što je potrebno za potpuno izvođenje radova.
Obračun je po m2 gornje površine stvarno položenog i ugrađenog sloja sukladno projektu. Izvedba i kontrola kakvoće prema (HRN EN 13108-1) i tehničkim svojstvima i zahtjevima za građevne proizvode za proizvodnju asfaltnih mješavina i za asfaltne slojeve kolnika.
</t>
    </r>
  </si>
  <si>
    <r>
      <rPr>
        <b/>
        <u/>
        <sz val="9"/>
        <color theme="1"/>
        <rFont val="Arial"/>
        <family val="2"/>
        <charset val="238"/>
      </rPr>
      <t>Ugradnja habajućeg sloja asfalta kolničke konstrukcije</t>
    </r>
    <r>
      <rPr>
        <sz val="9"/>
        <color theme="1"/>
        <rFont val="Arial"/>
        <family val="2"/>
        <charset val="238"/>
      </rPr>
      <t xml:space="preserve">
Na prilazma mostu u duljini od 7 m sa svake strane vrši se ugradnja habajućeg sloja AC 11 surf 45/80-65 AG6 M3, debljine 4,0 cm, bitumenskog međusloja za sljepljivanje asfaltnih slojeva od bitumenske emulzije u količini od 0,25 kg/m2. U cijeni su sadržani svi troškovi nabave materijala, proizvodnje i ugradnje asfaltne mješavine, prijevoz, oprema i sve ostalo što je potrebno za potpuno izvođenje radova. Obračun je po m2 gornje površine stvarno položenog i ugrađenog sloja sukladno projektu. Izvedba i kontrola kakvoće prema normi HRN EN 13108-1 i Tehničkom propisu za asfaltne kolnike (NN 48/2021).</t>
    </r>
  </si>
  <si>
    <t>11,0*7,0*4</t>
  </si>
  <si>
    <t>2.13.</t>
  </si>
  <si>
    <t>2.14.</t>
  </si>
  <si>
    <t>14,4*4</t>
  </si>
  <si>
    <t>((14,4*0,8*0,05)*0,6)*4</t>
  </si>
  <si>
    <t>4x30=120 m'</t>
  </si>
  <si>
    <t>1,75*2*4</t>
  </si>
  <si>
    <t>(11,0*2)*4</t>
  </si>
  <si>
    <r>
      <rPr>
        <sz val="9"/>
        <rFont val="Arial"/>
        <family val="2"/>
        <charset val="238"/>
      </rPr>
      <t>Vijenci: (10 %)
55,0x0,95x0,05x2=5,23 m3 x 10%=0,26 m3</t>
    </r>
    <r>
      <rPr>
        <b/>
        <u/>
        <sz val="9"/>
        <rFont val="Arial"/>
        <family val="2"/>
        <charset val="238"/>
      </rPr>
      <t xml:space="preserve">
</t>
    </r>
  </si>
  <si>
    <t>Ukupno: 2,40 m3</t>
  </si>
  <si>
    <t>Hodnici:
55,0x(1,7+1,7)x0,05x2=18,7 x 10% = 1,87 m3</t>
  </si>
  <si>
    <r>
      <rPr>
        <sz val="9"/>
        <rFont val="Arial"/>
        <family val="2"/>
        <charset val="238"/>
      </rPr>
      <t>Vijenci: 
55,0x0,95x4=209,0 m2</t>
    </r>
    <r>
      <rPr>
        <b/>
        <u/>
        <sz val="9"/>
        <rFont val="Arial"/>
        <family val="2"/>
        <charset val="238"/>
      </rPr>
      <t xml:space="preserve">
</t>
    </r>
  </si>
  <si>
    <t>Hodnici:
55x(1,7+1,7)x2=374,0 m2</t>
  </si>
  <si>
    <t>Ukupno: 583,0 m3</t>
  </si>
  <si>
    <t>Hodnici: 55x(1,7+1,7)x2=374,0 m2</t>
  </si>
  <si>
    <r>
      <t>Vijenci: 55,0x0,95x4=209,0 m2</t>
    </r>
    <r>
      <rPr>
        <b/>
        <u/>
        <sz val="9"/>
        <rFont val="Arial"/>
        <family val="2"/>
        <charset val="238"/>
      </rPr>
      <t xml:space="preserve">
</t>
    </r>
  </si>
  <si>
    <r>
      <rPr>
        <sz val="9"/>
        <rFont val="Arial"/>
        <family val="2"/>
        <charset val="238"/>
      </rPr>
      <t>Vijenci: (10 %)
55,0x0,95x0,05x4=10,5 m3 x 10%=1,05 m3</t>
    </r>
    <r>
      <rPr>
        <b/>
        <u/>
        <sz val="9"/>
        <rFont val="Arial"/>
        <family val="2"/>
        <charset val="238"/>
      </rPr>
      <t xml:space="preserve">
</t>
    </r>
  </si>
  <si>
    <t>Hodnici:
55,0x(1,7+1,7)x0,05x4=37,7 x 10% = 3,74 m3</t>
  </si>
  <si>
    <t>Ukupno: 4,79 m3</t>
  </si>
  <si>
    <t>4.1.</t>
  </si>
  <si>
    <r>
      <rPr>
        <b/>
        <u/>
        <sz val="9"/>
        <rFont val="Arial"/>
        <family val="2"/>
        <charset val="238"/>
      </rPr>
      <t>Dobava i ugradnja nove čelične prijelazne naprave</t>
    </r>
    <r>
      <rPr>
        <sz val="9"/>
        <rFont val="Arial"/>
        <family val="2"/>
        <charset val="238"/>
      </rPr>
      <t xml:space="preserve"> (kao npr. Tensa Crete RE LS 100 ili jednakovrijedna ______________________  ). Izjava o svojstvima mora biti u skladu sa tehničkom ocjenom iz zemlje članice EU.
Izrada i ugradnja dilatacijske prijelaznice koja omogućava promet uz ukupni pomak na dilataciji do 100 mm. Izvodi se u dvije faze na kolniku i pješačkim stazama mosta u kontinuitetu, metodom podlijevanja specijalnom polimer-cementnom trokomponentnom masom za podlijevanje i ukrućenje PN. Prije ugranje mase za podlijevanje potrebno je hidrodinamički ili lakim ručnim alatima (rotacione žičane četke) otvoriti strukturu podložnog betona, za osvarivanje bolje veze sa betonom. U cijenu je uključena izmjera, izrada dokumentacije, dostava, upute za ugradnju, priprema podloge i podložnog sloja, sav potreban materijal, rad, antikorozivna zaštita, transport, sva eventualno potrebna prednamještanja, pomoćna sredstva, oprema i pribor za postavu, uspostavljanje kontinuiteta na mjestima montažnih nastavaka, tehnička dopuštenja, atesti, upute za ugradnju, suglasnosti, tekuće kontrole gradiva, izvještaji, i ostalo potrebno za kvalitetnu ugradnju. Naprava se izrađuje prema specifikaciji proizvođača. 
Pri ugradnji je potrebno oblikovati limove naprave tako da se uklope stupci pješačke i sidra elastične odbojne ograde, tj. da masa za zalijevanje naprave ide oko njih.
Obračun po m' ugrađene naprave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</si>
</sst>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kn&quot;_-;\-* #,##0.00\ &quot;kn&quot;_-;_-* &quot;-&quot;??\ &quot;kn&quot;_-;_-@_-"/>
    <numFmt numFmtId="43" formatCode="_-* #,##0.00\ _k_n_-;\-* #,##0.00\ _k_n_-;_-* &quot;-&quot;??\ _k_n_-;_-@_-"/>
    <numFmt numFmtId="164" formatCode="_-* #,##0.00_-;\-* #,##0.00_-;_-* &quot;-&quot;??_-;_-@_-"/>
    <numFmt numFmtId="165" formatCode="General_)"/>
    <numFmt numFmtId="166" formatCode="_-* #,##0.00\ _H_R_D_-;\-* #,##0.00\ _H_R_D_-;_-* &quot;-&quot;??\ _H_R_D_-;_-@_-"/>
    <numFmt numFmtId="167" formatCode="_-* #,##0\ _$_-;\-* #,##0\ _$_-;_-* &quot;-&quot;\ _$_-;_-@_-"/>
    <numFmt numFmtId="168" formatCode="_-* #,##0.00\ _$_-;\-* #,##0.00\ _$_-;_-* &quot;-&quot;??\ _$_-;_-@_-"/>
    <numFmt numFmtId="169" formatCode="@\ &quot;*&quot;"/>
    <numFmt numFmtId="170" formatCode="#,##0.00\ [$EUR]"/>
    <numFmt numFmtId="171" formatCode="0.0"/>
  </numFmts>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sz val="10"/>
      <name val="Courier"/>
      <family val="1"/>
      <charset val="238"/>
    </font>
    <font>
      <sz val="10"/>
      <name val="Times New Roman CE"/>
      <charset val="238"/>
    </font>
    <font>
      <sz val="12"/>
      <name val="Tahoma"/>
      <family val="2"/>
      <charset val="238"/>
    </font>
    <font>
      <sz val="10"/>
      <name val="Arial"/>
      <family val="2"/>
    </font>
    <font>
      <sz val="10"/>
      <name val="Helv"/>
    </font>
    <font>
      <sz val="12"/>
      <name val="Calibri"/>
      <family val="2"/>
      <charset val="238"/>
      <scheme val="minor"/>
    </font>
    <font>
      <sz val="10"/>
      <color rgb="FF000000"/>
      <name val="Arial"/>
      <family val="2"/>
      <charset val="238"/>
    </font>
    <font>
      <b/>
      <sz val="10"/>
      <name val="Arial"/>
      <family val="2"/>
      <charset val="238"/>
    </font>
    <font>
      <sz val="12"/>
      <name val="Segoe UI"/>
      <family val="2"/>
    </font>
    <font>
      <sz val="11"/>
      <color theme="1"/>
      <name val="Calibri"/>
      <family val="2"/>
      <scheme val="minor"/>
    </font>
    <font>
      <sz val="10"/>
      <color rgb="FF000000"/>
      <name val="Arial"/>
      <family val="2"/>
    </font>
    <font>
      <sz val="10"/>
      <name val="Segoe UI"/>
      <family val="2"/>
      <charset val="238"/>
    </font>
    <font>
      <sz val="8"/>
      <color theme="1"/>
      <name val="Arial"/>
      <family val="2"/>
      <charset val="238"/>
    </font>
    <font>
      <b/>
      <sz val="9"/>
      <name val="Arial"/>
      <family val="2"/>
      <charset val="238"/>
    </font>
    <font>
      <sz val="9"/>
      <color theme="1"/>
      <name val="Calibri"/>
      <family val="2"/>
      <scheme val="minor"/>
    </font>
    <font>
      <sz val="9"/>
      <color theme="1"/>
      <name val="Arial"/>
      <family val="2"/>
      <charset val="238"/>
    </font>
    <font>
      <sz val="9"/>
      <name val="Arial"/>
      <family val="2"/>
      <charset val="238"/>
    </font>
    <font>
      <sz val="9"/>
      <color indexed="8"/>
      <name val="Arial"/>
      <family val="2"/>
      <charset val="238"/>
    </font>
    <font>
      <b/>
      <u/>
      <sz val="9"/>
      <name val="Arial"/>
      <family val="2"/>
      <charset val="238"/>
    </font>
    <font>
      <sz val="9"/>
      <name val="Arial CE"/>
      <family val="2"/>
      <charset val="238"/>
    </font>
    <font>
      <b/>
      <u/>
      <sz val="9"/>
      <color indexed="8"/>
      <name val="Arial"/>
      <family val="2"/>
      <charset val="238"/>
    </font>
    <font>
      <b/>
      <u/>
      <sz val="10"/>
      <name val="Arial"/>
      <family val="2"/>
    </font>
    <font>
      <sz val="9"/>
      <color rgb="FFFF0000"/>
      <name val="Arial"/>
      <family val="2"/>
      <charset val="238"/>
    </font>
    <font>
      <sz val="9"/>
      <color rgb="FFFFFF00"/>
      <name val="Arial"/>
      <family val="2"/>
      <charset val="238"/>
    </font>
    <font>
      <b/>
      <u/>
      <sz val="9"/>
      <color theme="1"/>
      <name val="Arial"/>
      <family val="2"/>
      <charset val="23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8" tint="0.79998168889431442"/>
        <bgColor indexed="64"/>
      </patternFill>
    </fill>
    <fill>
      <patternFill patternType="gray0625"/>
    </fill>
    <fill>
      <patternFill patternType="solid">
        <fgColor indexed="27"/>
        <bgColor indexed="41"/>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hair">
        <color indexed="64"/>
      </top>
      <bottom style="hair">
        <color indexed="64"/>
      </bottom>
      <diagonal/>
    </border>
    <border>
      <left/>
      <right/>
      <top style="hair">
        <color indexed="8"/>
      </top>
      <bottom style="hair">
        <color indexed="8"/>
      </bottom>
      <diagonal/>
    </border>
  </borders>
  <cellStyleXfs count="95">
    <xf numFmtId="0" fontId="0" fillId="0" borderId="0"/>
    <xf numFmtId="0" fontId="3" fillId="0" borderId="0"/>
    <xf numFmtId="164" fontId="4" fillId="0" borderId="0" applyFont="0" applyFill="0" applyBorder="0" applyAlignment="0" applyProtection="0"/>
    <xf numFmtId="0" fontId="7" fillId="0" borderId="0"/>
    <xf numFmtId="0" fontId="8" fillId="0" borderId="0"/>
    <xf numFmtId="0" fontId="8" fillId="0" borderId="0">
      <alignment vertical="center"/>
    </xf>
    <xf numFmtId="0" fontId="4" fillId="0" borderId="0"/>
    <xf numFmtId="4" fontId="6" fillId="0" borderId="0"/>
    <xf numFmtId="0" fontId="4" fillId="0" borderId="0"/>
    <xf numFmtId="165" fontId="5" fillId="0" borderId="0"/>
    <xf numFmtId="0" fontId="9"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11" fillId="0" borderId="0"/>
    <xf numFmtId="0" fontId="4" fillId="0" borderId="0"/>
    <xf numFmtId="166" fontId="4" fillId="0" borderId="0" applyFont="0" applyFill="0" applyBorder="0" applyAlignment="0" applyProtection="0"/>
    <xf numFmtId="44" fontId="14"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8" fillId="0" borderId="0"/>
    <xf numFmtId="43" fontId="8" fillId="0" borderId="0" applyFont="0" applyFill="0" applyBorder="0" applyAlignment="0" applyProtection="0"/>
    <xf numFmtId="0" fontId="11" fillId="0" borderId="0"/>
    <xf numFmtId="0" fontId="7" fillId="0" borderId="0"/>
    <xf numFmtId="43" fontId="4" fillId="0" borderId="0" applyFont="0" applyFill="0" applyBorder="0" applyAlignment="0" applyProtection="0"/>
    <xf numFmtId="0" fontId="11"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1"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4" fontId="6" fillId="0" borderId="0"/>
    <xf numFmtId="0" fontId="15" fillId="0" borderId="0" applyNumberFormat="0" applyBorder="0" applyProtection="0">
      <alignment vertical="center"/>
    </xf>
    <xf numFmtId="4" fontId="6" fillId="0" borderId="0"/>
    <xf numFmtId="0" fontId="1" fillId="0" borderId="0"/>
    <xf numFmtId="0" fontId="15" fillId="0" borderId="0" applyNumberFormat="0" applyBorder="0" applyProtection="0"/>
    <xf numFmtId="0" fontId="3" fillId="0" borderId="0"/>
    <xf numFmtId="4" fontId="16" fillId="0" borderId="0"/>
    <xf numFmtId="0" fontId="1" fillId="0" borderId="0"/>
    <xf numFmtId="164" fontId="3" fillId="0" borderId="0" applyFont="0" applyFill="0" applyBorder="0" applyAlignment="0" applyProtection="0"/>
    <xf numFmtId="0" fontId="3" fillId="0" borderId="0"/>
    <xf numFmtId="168" fontId="3" fillId="0" borderId="0" applyFont="0" applyFill="0" applyBorder="0" applyAlignment="0" applyProtection="0"/>
    <xf numFmtId="169" fontId="26" fillId="6" borderId="11">
      <alignment horizontal="left" vertical="center"/>
    </xf>
    <xf numFmtId="0" fontId="3" fillId="0" borderId="0"/>
    <xf numFmtId="0" fontId="3" fillId="0" borderId="0"/>
    <xf numFmtId="0" fontId="3" fillId="0" borderId="0"/>
    <xf numFmtId="0" fontId="3" fillId="0" borderId="0"/>
    <xf numFmtId="0" fontId="3" fillId="0" borderId="0"/>
    <xf numFmtId="4" fontId="6" fillId="0" borderId="0"/>
    <xf numFmtId="0" fontId="3" fillId="0" borderId="0"/>
    <xf numFmtId="0" fontId="3" fillId="0" borderId="0"/>
    <xf numFmtId="4"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7" fontId="12" fillId="7" borderId="12">
      <alignment vertical="center"/>
    </xf>
  </cellStyleXfs>
  <cellXfs count="289">
    <xf numFmtId="0" fontId="0" fillId="0" borderId="0" xfId="0"/>
    <xf numFmtId="0" fontId="3" fillId="0" borderId="0" xfId="1"/>
    <xf numFmtId="0" fontId="10" fillId="0" borderId="0" xfId="6" applyFont="1" applyBorder="1" applyAlignment="1">
      <alignment horizontal="justify" vertical="top"/>
    </xf>
    <xf numFmtId="4" fontId="10" fillId="0" borderId="0" xfId="2" applyNumberFormat="1" applyFont="1" applyBorder="1" applyAlignment="1">
      <alignment horizontal="center" vertical="center"/>
    </xf>
    <xf numFmtId="0" fontId="0" fillId="0" borderId="0" xfId="0" applyAlignment="1">
      <alignment horizontal="center"/>
    </xf>
    <xf numFmtId="4" fontId="10" fillId="0" borderId="0" xfId="6" applyNumberFormat="1" applyFont="1" applyBorder="1" applyAlignment="1" applyProtection="1">
      <alignment horizontal="center"/>
    </xf>
    <xf numFmtId="0" fontId="13" fillId="0" borderId="0" xfId="6" applyFont="1" applyFill="1" applyAlignment="1">
      <alignment vertical="center" wrapText="1"/>
    </xf>
    <xf numFmtId="0" fontId="0" fillId="0" borderId="0" xfId="0"/>
    <xf numFmtId="0" fontId="0" fillId="0" borderId="0" xfId="0"/>
    <xf numFmtId="2" fontId="0" fillId="0" borderId="0" xfId="0" applyNumberFormat="1"/>
    <xf numFmtId="164" fontId="0" fillId="0" borderId="0" xfId="0" applyNumberFormat="1"/>
    <xf numFmtId="0" fontId="17" fillId="0" borderId="0" xfId="0" applyFont="1" applyAlignment="1">
      <alignment horizontal="left" vertical="center"/>
    </xf>
    <xf numFmtId="0" fontId="0" fillId="4" borderId="0" xfId="0" applyFill="1"/>
    <xf numFmtId="49" fontId="21" fillId="0" borderId="0" xfId="6" applyNumberFormat="1" applyFont="1" applyFill="1" applyBorder="1" applyAlignment="1" applyProtection="1">
      <alignment horizontal="center" vertical="center"/>
    </xf>
    <xf numFmtId="0" fontId="21" fillId="0" borderId="0" xfId="14" applyNumberFormat="1" applyFont="1" applyFill="1" applyAlignment="1">
      <alignment horizontal="justify" vertical="top"/>
    </xf>
    <xf numFmtId="0" fontId="20" fillId="0" borderId="0" xfId="22" applyFont="1"/>
    <xf numFmtId="0" fontId="21" fillId="0" borderId="0" xfId="6" applyFont="1" applyFill="1" applyBorder="1" applyAlignment="1">
      <alignment horizontal="center" wrapText="1"/>
    </xf>
    <xf numFmtId="165" fontId="21" fillId="0" borderId="0" xfId="13" applyNumberFormat="1" applyFont="1" applyFill="1" applyBorder="1" applyAlignment="1" applyProtection="1">
      <alignment horizontal="justify" vertical="top" wrapText="1"/>
    </xf>
    <xf numFmtId="0" fontId="21" fillId="0" borderId="0" xfId="14" applyNumberFormat="1" applyFont="1" applyFill="1" applyAlignment="1">
      <alignment horizontal="justify" vertical="top" wrapText="1"/>
    </xf>
    <xf numFmtId="0" fontId="21" fillId="0" borderId="0" xfId="6" applyFont="1" applyFill="1" applyBorder="1" applyAlignment="1">
      <alignment horizontal="center" vertical="center"/>
    </xf>
    <xf numFmtId="0" fontId="21" fillId="0" borderId="0" xfId="1" applyNumberFormat="1" applyFont="1" applyFill="1" applyAlignment="1">
      <alignment horizontal="left" vertical="top" wrapText="1"/>
    </xf>
    <xf numFmtId="4" fontId="21" fillId="0" borderId="0" xfId="2" applyNumberFormat="1" applyFont="1" applyFill="1" applyBorder="1" applyAlignment="1">
      <alignment horizontal="right" wrapText="1"/>
    </xf>
    <xf numFmtId="0" fontId="22" fillId="0" borderId="0" xfId="14" applyNumberFormat="1" applyFont="1" applyFill="1" applyAlignment="1">
      <alignment horizontal="left" vertical="top" wrapText="1"/>
    </xf>
    <xf numFmtId="2" fontId="21" fillId="0" borderId="0" xfId="14" applyNumberFormat="1" applyFont="1" applyFill="1" applyBorder="1" applyAlignment="1">
      <alignment horizontal="center"/>
    </xf>
    <xf numFmtId="165" fontId="21" fillId="0" borderId="0" xfId="13" applyNumberFormat="1" applyFont="1" applyFill="1" applyBorder="1" applyAlignment="1" applyProtection="1">
      <alignment horizontal="left" vertical="top" wrapText="1"/>
    </xf>
    <xf numFmtId="0" fontId="20" fillId="0" borderId="0" xfId="0" applyFont="1" applyFill="1" applyAlignment="1">
      <alignment horizontal="center" vertical="top"/>
    </xf>
    <xf numFmtId="2" fontId="21" fillId="0" borderId="0" xfId="6" applyNumberFormat="1" applyFont="1" applyFill="1" applyBorder="1" applyAlignment="1">
      <alignment horizontal="center" vertical="center"/>
    </xf>
    <xf numFmtId="4" fontId="21" fillId="0" borderId="0" xfId="2" applyNumberFormat="1" applyFont="1" applyFill="1" applyBorder="1" applyAlignment="1">
      <alignment horizontal="right"/>
    </xf>
    <xf numFmtId="0" fontId="21" fillId="0" borderId="0" xfId="7" applyNumberFormat="1" applyFont="1" applyFill="1" applyBorder="1" applyAlignment="1">
      <alignment horizontal="left" vertical="top"/>
    </xf>
    <xf numFmtId="164" fontId="20" fillId="0" borderId="0" xfId="22" applyNumberFormat="1" applyFont="1"/>
    <xf numFmtId="4" fontId="21" fillId="0" borderId="0" xfId="2" applyNumberFormat="1" applyFont="1" applyFill="1" applyBorder="1" applyAlignment="1">
      <alignment horizontal="right" vertical="center" wrapText="1"/>
    </xf>
    <xf numFmtId="165" fontId="22" fillId="0" borderId="0" xfId="6" applyNumberFormat="1" applyFont="1" applyFill="1" applyBorder="1" applyAlignment="1" applyProtection="1">
      <alignment horizontal="center" vertical="top" wrapText="1"/>
    </xf>
    <xf numFmtId="2" fontId="20" fillId="0" borderId="0" xfId="22" applyNumberFormat="1" applyFont="1" applyAlignment="1">
      <alignment horizontal="center"/>
    </xf>
    <xf numFmtId="0" fontId="21" fillId="0" borderId="0" xfId="14" applyNumberFormat="1" applyFont="1" applyFill="1" applyBorder="1" applyAlignment="1">
      <alignment horizontal="justify" vertical="top"/>
    </xf>
    <xf numFmtId="0" fontId="21" fillId="0" borderId="0" xfId="14" applyNumberFormat="1" applyFont="1" applyFill="1" applyBorder="1" applyAlignment="1">
      <alignment horizontal="center"/>
    </xf>
    <xf numFmtId="165" fontId="22" fillId="0" borderId="0" xfId="6" applyNumberFormat="1" applyFont="1" applyFill="1" applyBorder="1" applyAlignment="1" applyProtection="1">
      <alignment vertical="top" wrapText="1"/>
    </xf>
    <xf numFmtId="0" fontId="20" fillId="0" borderId="0" xfId="22" applyFont="1" applyAlignment="1">
      <alignment horizontal="center" vertical="top"/>
    </xf>
    <xf numFmtId="4" fontId="21" fillId="0" borderId="0" xfId="6" applyNumberFormat="1" applyFont="1" applyFill="1" applyBorder="1" applyAlignment="1">
      <alignment vertical="center"/>
    </xf>
    <xf numFmtId="0" fontId="21" fillId="0" borderId="0" xfId="14" applyNumberFormat="1" applyFont="1" applyFill="1" applyAlignment="1">
      <alignment horizontal="left" vertical="top" wrapText="1"/>
    </xf>
    <xf numFmtId="4" fontId="22" fillId="0" borderId="0" xfId="2" applyNumberFormat="1" applyFont="1" applyFill="1" applyBorder="1" applyAlignment="1">
      <alignment horizontal="right" wrapText="1"/>
    </xf>
    <xf numFmtId="4" fontId="21" fillId="0" borderId="0" xfId="6" applyNumberFormat="1" applyFont="1" applyFill="1" applyBorder="1" applyAlignment="1">
      <alignment horizontal="center"/>
    </xf>
    <xf numFmtId="165" fontId="27" fillId="0" borderId="0" xfId="6" applyNumberFormat="1" applyFont="1" applyFill="1" applyBorder="1" applyAlignment="1" applyProtection="1">
      <alignment horizontal="justify" vertical="top"/>
    </xf>
    <xf numFmtId="4" fontId="21" fillId="0" borderId="0" xfId="2" applyNumberFormat="1" applyFont="1" applyFill="1" applyBorder="1" applyAlignment="1">
      <alignment horizontal="center" vertical="center"/>
    </xf>
    <xf numFmtId="4" fontId="21" fillId="0" borderId="0" xfId="6" applyNumberFormat="1" applyFont="1" applyFill="1" applyBorder="1" applyAlignment="1">
      <alignment horizontal="center" vertical="center"/>
    </xf>
    <xf numFmtId="0" fontId="19" fillId="0" borderId="0" xfId="0" applyFont="1"/>
    <xf numFmtId="0" fontId="21" fillId="0" borderId="0" xfId="1" applyNumberFormat="1" applyFont="1" applyFill="1" applyAlignment="1">
      <alignment horizontal="justify" vertical="top"/>
    </xf>
    <xf numFmtId="4" fontId="21" fillId="0" borderId="0" xfId="1" applyNumberFormat="1" applyFont="1" applyFill="1" applyBorder="1" applyAlignment="1">
      <alignment horizontal="center" vertical="center"/>
    </xf>
    <xf numFmtId="4" fontId="21" fillId="0" borderId="0" xfId="1" applyNumberFormat="1" applyFont="1" applyFill="1" applyBorder="1" applyAlignment="1">
      <alignment horizontal="right" vertical="center"/>
    </xf>
    <xf numFmtId="4" fontId="21" fillId="0" borderId="0" xfId="1" applyNumberFormat="1" applyFont="1" applyFill="1" applyBorder="1" applyAlignment="1">
      <alignment horizontal="right"/>
    </xf>
    <xf numFmtId="0" fontId="21" fillId="0" borderId="0" xfId="1" applyNumberFormat="1" applyFont="1" applyFill="1" applyBorder="1" applyAlignment="1">
      <alignment horizontal="center"/>
    </xf>
    <xf numFmtId="2" fontId="21" fillId="0" borderId="0" xfId="1" applyNumberFormat="1" applyFont="1" applyFill="1" applyBorder="1" applyAlignment="1">
      <alignment horizontal="center"/>
    </xf>
    <xf numFmtId="164" fontId="21" fillId="0" borderId="0" xfId="53" applyFont="1" applyFill="1" applyAlignment="1">
      <alignment horizontal="center" vertical="center"/>
    </xf>
    <xf numFmtId="4" fontId="21" fillId="0" borderId="0" xfId="1" applyNumberFormat="1" applyFont="1" applyFill="1" applyBorder="1" applyAlignment="1">
      <alignment horizontal="center"/>
    </xf>
    <xf numFmtId="49" fontId="21" fillId="0" borderId="0" xfId="7" applyNumberFormat="1" applyFont="1" applyFill="1" applyBorder="1" applyAlignment="1">
      <alignment horizontal="center" vertical="center"/>
    </xf>
    <xf numFmtId="2" fontId="21" fillId="0" borderId="0" xfId="1" applyNumberFormat="1" applyFont="1" applyFill="1" applyBorder="1" applyAlignment="1">
      <alignment vertical="center"/>
    </xf>
    <xf numFmtId="0" fontId="20" fillId="0" borderId="0" xfId="0" applyFont="1"/>
    <xf numFmtId="0" fontId="20" fillId="0" borderId="0" xfId="0" applyFont="1" applyAlignment="1">
      <alignment horizontal="center"/>
    </xf>
    <xf numFmtId="4" fontId="20" fillId="0" borderId="0" xfId="21" applyNumberFormat="1" applyFont="1" applyAlignment="1">
      <alignment vertical="center"/>
    </xf>
    <xf numFmtId="4" fontId="20" fillId="0" borderId="0" xfId="21" applyNumberFormat="1" applyFont="1" applyAlignment="1">
      <alignment horizontal="right" vertical="center"/>
    </xf>
    <xf numFmtId="4" fontId="20" fillId="0" borderId="0" xfId="21" applyNumberFormat="1" applyFont="1" applyAlignment="1">
      <alignment horizontal="right"/>
    </xf>
    <xf numFmtId="4" fontId="20" fillId="0" borderId="0" xfId="21" applyNumberFormat="1" applyFont="1" applyAlignment="1">
      <alignment horizontal="center"/>
    </xf>
    <xf numFmtId="0" fontId="20" fillId="0" borderId="0" xfId="0" applyFont="1" applyFill="1" applyAlignment="1">
      <alignment wrapText="1"/>
    </xf>
    <xf numFmtId="0" fontId="20" fillId="0" borderId="0" xfId="0" applyFont="1" applyFill="1"/>
    <xf numFmtId="4" fontId="20" fillId="0" borderId="0" xfId="21" applyNumberFormat="1" applyFont="1" applyAlignment="1">
      <alignment horizontal="center" vertical="center"/>
    </xf>
    <xf numFmtId="4" fontId="21" fillId="0" borderId="0" xfId="21" applyNumberFormat="1" applyFont="1" applyFill="1" applyBorder="1" applyAlignment="1">
      <alignment horizontal="center"/>
    </xf>
    <xf numFmtId="0" fontId="20" fillId="0" borderId="0" xfId="0" applyFont="1" applyFill="1" applyAlignment="1">
      <alignment horizontal="left" vertical="top" wrapText="1"/>
    </xf>
    <xf numFmtId="49" fontId="21" fillId="0" borderId="0" xfId="7" applyNumberFormat="1" applyFont="1" applyFill="1" applyBorder="1" applyAlignment="1">
      <alignment horizontal="center" vertical="top"/>
    </xf>
    <xf numFmtId="4" fontId="21" fillId="0" borderId="0" xfId="21" applyNumberFormat="1" applyFont="1" applyFill="1" applyBorder="1" applyAlignment="1">
      <alignment horizontal="right" wrapText="1"/>
    </xf>
    <xf numFmtId="0" fontId="19" fillId="0" borderId="0" xfId="0" applyFont="1" applyFill="1"/>
    <xf numFmtId="4" fontId="21" fillId="0" borderId="0" xfId="21" applyNumberFormat="1" applyFont="1" applyFill="1" applyBorder="1" applyAlignment="1">
      <alignment horizontal="center" vertical="center" wrapText="1"/>
    </xf>
    <xf numFmtId="4" fontId="22" fillId="0" borderId="0" xfId="21" applyNumberFormat="1" applyFont="1" applyFill="1" applyBorder="1" applyAlignment="1">
      <alignment horizontal="right" wrapText="1"/>
    </xf>
    <xf numFmtId="0" fontId="20" fillId="0" borderId="0" xfId="0" applyFont="1" applyAlignment="1">
      <alignment horizontal="center" vertical="top"/>
    </xf>
    <xf numFmtId="4" fontId="21" fillId="0" borderId="0" xfId="21" applyNumberFormat="1" applyFont="1" applyFill="1" applyBorder="1" applyAlignment="1">
      <alignment horizontal="center" wrapText="1"/>
    </xf>
    <xf numFmtId="4" fontId="21" fillId="0" borderId="0" xfId="21" applyNumberFormat="1" applyFont="1" applyFill="1" applyBorder="1" applyAlignment="1">
      <alignment horizontal="center" vertical="center"/>
    </xf>
    <xf numFmtId="4" fontId="19" fillId="0" borderId="0" xfId="21" applyNumberFormat="1" applyFont="1"/>
    <xf numFmtId="0" fontId="19" fillId="0" borderId="0" xfId="0" applyFont="1" applyAlignment="1">
      <alignment horizontal="center" vertical="top"/>
    </xf>
    <xf numFmtId="0" fontId="19" fillId="0" borderId="0" xfId="0" applyFont="1" applyAlignment="1">
      <alignment horizontal="center"/>
    </xf>
    <xf numFmtId="4" fontId="21" fillId="0" borderId="0" xfId="21" applyNumberFormat="1" applyFont="1" applyFill="1" applyAlignment="1">
      <alignment vertical="center"/>
    </xf>
    <xf numFmtId="4" fontId="22" fillId="0" borderId="0" xfId="21" applyNumberFormat="1" applyFont="1" applyFill="1" applyBorder="1" applyAlignment="1">
      <alignment horizontal="right" vertical="center"/>
    </xf>
    <xf numFmtId="0" fontId="21" fillId="0" borderId="0" xfId="1" applyNumberFormat="1" applyFont="1" applyFill="1" applyBorder="1" applyAlignment="1">
      <alignment horizontal="left" vertical="top" wrapText="1"/>
    </xf>
    <xf numFmtId="0" fontId="20" fillId="0" borderId="0" xfId="22" applyFont="1" applyFill="1"/>
    <xf numFmtId="2" fontId="20" fillId="0" borderId="0" xfId="22" applyNumberFormat="1" applyFont="1" applyAlignment="1">
      <alignment horizontal="right"/>
    </xf>
    <xf numFmtId="49" fontId="21" fillId="0" borderId="0" xfId="6" applyNumberFormat="1" applyFont="1" applyFill="1" applyBorder="1" applyAlignment="1">
      <alignment horizontal="center" vertical="top" wrapText="1"/>
    </xf>
    <xf numFmtId="0" fontId="21" fillId="0" borderId="0" xfId="6" applyFont="1" applyFill="1" applyBorder="1" applyAlignment="1">
      <alignment vertical="center" wrapText="1"/>
    </xf>
    <xf numFmtId="0" fontId="21" fillId="0" borderId="0" xfId="6" applyFont="1" applyFill="1" applyAlignment="1">
      <alignment vertical="center"/>
    </xf>
    <xf numFmtId="0" fontId="21" fillId="0" borderId="0" xfId="6" applyFont="1" applyFill="1" applyBorder="1" applyAlignment="1">
      <alignment horizontal="center"/>
    </xf>
    <xf numFmtId="165" fontId="21" fillId="0" borderId="1" xfId="14" applyNumberFormat="1" applyFont="1" applyFill="1" applyBorder="1" applyAlignment="1">
      <alignment horizontal="justify" vertical="top"/>
    </xf>
    <xf numFmtId="4" fontId="21" fillId="0" borderId="0" xfId="14" applyNumberFormat="1" applyFont="1" applyFill="1" applyBorder="1" applyAlignment="1">
      <alignment horizontal="center"/>
    </xf>
    <xf numFmtId="4" fontId="21" fillId="0" borderId="0" xfId="2" applyNumberFormat="1" applyFont="1" applyFill="1" applyBorder="1" applyAlignment="1">
      <alignment horizontal="center" wrapText="1"/>
    </xf>
    <xf numFmtId="165" fontId="22" fillId="0" borderId="9" xfId="6" applyNumberFormat="1" applyFont="1" applyFill="1" applyBorder="1" applyAlignment="1" applyProtection="1">
      <alignment vertical="top" wrapText="1"/>
    </xf>
    <xf numFmtId="165" fontId="18" fillId="0" borderId="1" xfId="13" applyNumberFormat="1" applyFont="1" applyFill="1" applyBorder="1" applyAlignment="1" applyProtection="1">
      <alignment horizontal="justify" vertical="top" wrapText="1"/>
    </xf>
    <xf numFmtId="164" fontId="18" fillId="0" borderId="0" xfId="13" applyNumberFormat="1" applyFont="1" applyFill="1" applyBorder="1" applyAlignment="1" applyProtection="1">
      <alignment horizontal="center" wrapText="1"/>
    </xf>
    <xf numFmtId="0" fontId="21" fillId="0" borderId="1" xfId="6" applyFont="1" applyBorder="1" applyAlignment="1">
      <alignment horizontal="justify" vertical="top" wrapText="1"/>
    </xf>
    <xf numFmtId="0" fontId="21" fillId="0" borderId="0" xfId="6" applyFont="1" applyAlignment="1">
      <alignment horizontal="left" wrapText="1"/>
    </xf>
    <xf numFmtId="4" fontId="21" fillId="0" borderId="0" xfId="2" applyNumberFormat="1" applyFont="1" applyAlignment="1">
      <alignment horizontal="right" wrapText="1"/>
    </xf>
    <xf numFmtId="164" fontId="21" fillId="0" borderId="0" xfId="2" applyNumberFormat="1" applyFont="1" applyAlignment="1">
      <alignment horizontal="center" wrapText="1"/>
    </xf>
    <xf numFmtId="49" fontId="21" fillId="0" borderId="0" xfId="6" applyNumberFormat="1" applyFont="1" applyFill="1" applyBorder="1" applyAlignment="1">
      <alignment horizontal="left" vertical="top" wrapText="1"/>
    </xf>
    <xf numFmtId="49" fontId="21" fillId="3" borderId="4" xfId="6" applyNumberFormat="1" applyFont="1" applyFill="1" applyBorder="1" applyAlignment="1" applyProtection="1">
      <alignment horizontal="center" vertical="center"/>
    </xf>
    <xf numFmtId="0" fontId="21" fillId="3" borderId="4" xfId="6" applyFont="1" applyFill="1" applyBorder="1" applyAlignment="1">
      <alignment horizontal="center" vertical="top"/>
    </xf>
    <xf numFmtId="4" fontId="21" fillId="3" borderId="4" xfId="6" applyNumberFormat="1" applyFont="1" applyFill="1" applyBorder="1" applyAlignment="1" applyProtection="1">
      <alignment horizontal="center" vertical="center"/>
    </xf>
    <xf numFmtId="4" fontId="21" fillId="3" borderId="4" xfId="2" applyNumberFormat="1" applyFont="1" applyFill="1" applyBorder="1" applyAlignment="1">
      <alignment horizontal="center" vertical="center"/>
    </xf>
    <xf numFmtId="4" fontId="21" fillId="3" borderId="4" xfId="2" quotePrefix="1" applyNumberFormat="1" applyFont="1" applyFill="1" applyBorder="1" applyAlignment="1" applyProtection="1">
      <alignment horizontal="center"/>
    </xf>
    <xf numFmtId="2" fontId="21" fillId="0" borderId="10" xfId="14" applyNumberFormat="1" applyFont="1" applyFill="1" applyBorder="1" applyAlignment="1">
      <alignment horizontal="center"/>
    </xf>
    <xf numFmtId="0" fontId="21" fillId="0" borderId="10" xfId="14" applyNumberFormat="1" applyFont="1" applyFill="1" applyBorder="1" applyAlignment="1">
      <alignment horizontal="justify" vertical="top"/>
    </xf>
    <xf numFmtId="49" fontId="18" fillId="5" borderId="5" xfId="6" applyNumberFormat="1" applyFont="1" applyFill="1" applyBorder="1" applyAlignment="1" applyProtection="1">
      <alignment horizontal="center" vertical="center"/>
    </xf>
    <xf numFmtId="0" fontId="21" fillId="0" borderId="10" xfId="1" applyNumberFormat="1" applyFont="1" applyFill="1" applyBorder="1" applyAlignment="1">
      <alignment horizontal="left"/>
    </xf>
    <xf numFmtId="4" fontId="21" fillId="5" borderId="8" xfId="21" applyNumberFormat="1" applyFont="1" applyFill="1" applyBorder="1" applyAlignment="1">
      <alignment horizontal="center"/>
    </xf>
    <xf numFmtId="2" fontId="20" fillId="0" borderId="10" xfId="22" applyNumberFormat="1" applyFont="1" applyBorder="1" applyAlignment="1">
      <alignment horizontal="center"/>
    </xf>
    <xf numFmtId="4" fontId="21" fillId="5" borderId="5" xfId="1" applyNumberFormat="1" applyFont="1" applyFill="1" applyBorder="1" applyAlignment="1">
      <alignment horizontal="center" vertical="center"/>
    </xf>
    <xf numFmtId="0" fontId="20" fillId="0" borderId="10" xfId="22" applyFont="1" applyFill="1" applyBorder="1" applyAlignment="1">
      <alignment horizontal="left" vertical="top" wrapText="1"/>
    </xf>
    <xf numFmtId="4" fontId="21" fillId="5" borderId="7" xfId="21" applyNumberFormat="1" applyFont="1" applyFill="1" applyBorder="1" applyAlignment="1">
      <alignment horizontal="right" vertical="center" wrapText="1"/>
    </xf>
    <xf numFmtId="165" fontId="21" fillId="0" borderId="10" xfId="13" applyNumberFormat="1" applyFont="1" applyFill="1" applyBorder="1" applyAlignment="1" applyProtection="1">
      <alignment horizontal="justify" vertical="top" wrapText="1"/>
    </xf>
    <xf numFmtId="0" fontId="21" fillId="0" borderId="10" xfId="14" applyNumberFormat="1" applyFont="1" applyFill="1" applyBorder="1" applyAlignment="1">
      <alignment horizontal="justify" vertical="top" wrapText="1"/>
    </xf>
    <xf numFmtId="0" fontId="20" fillId="0" borderId="10" xfId="22" applyFont="1" applyBorder="1" applyAlignment="1">
      <alignment horizontal="center" vertical="center"/>
    </xf>
    <xf numFmtId="165" fontId="21" fillId="0" borderId="10" xfId="13" applyNumberFormat="1" applyFont="1" applyFill="1" applyBorder="1" applyAlignment="1" applyProtection="1">
      <alignment horizontal="justify" wrapText="1"/>
    </xf>
    <xf numFmtId="0" fontId="21" fillId="0" borderId="10" xfId="6" applyFont="1" applyFill="1" applyBorder="1" applyAlignment="1">
      <alignment horizontal="center" wrapText="1"/>
    </xf>
    <xf numFmtId="0" fontId="18" fillId="5" borderId="5" xfId="1" applyNumberFormat="1" applyFont="1" applyFill="1" applyBorder="1" applyAlignment="1">
      <alignment horizontal="justify" vertical="top"/>
    </xf>
    <xf numFmtId="4" fontId="20" fillId="0" borderId="10" xfId="21" applyNumberFormat="1" applyFont="1" applyFill="1" applyBorder="1" applyAlignment="1">
      <alignment horizontal="right" vertical="center"/>
    </xf>
    <xf numFmtId="4" fontId="20" fillId="0" borderId="0" xfId="21" applyNumberFormat="1" applyFont="1" applyFill="1" applyAlignment="1">
      <alignment horizontal="right" vertical="center"/>
    </xf>
    <xf numFmtId="0" fontId="20" fillId="0" borderId="10" xfId="0" applyFont="1" applyFill="1" applyBorder="1" applyAlignment="1"/>
    <xf numFmtId="0" fontId="21" fillId="0" borderId="10" xfId="14" applyNumberFormat="1" applyFont="1" applyFill="1" applyBorder="1" applyAlignment="1">
      <alignment horizontal="center"/>
    </xf>
    <xf numFmtId="0" fontId="21" fillId="0" borderId="0" xfId="0" applyNumberFormat="1" applyFont="1" applyFill="1" applyBorder="1" applyAlignment="1">
      <alignment horizontal="left" vertical="top" wrapText="1"/>
    </xf>
    <xf numFmtId="0" fontId="21" fillId="0" borderId="0" xfId="0" applyNumberFormat="1" applyFont="1" applyFill="1" applyAlignment="1">
      <alignment horizontal="left" vertical="top" wrapText="1"/>
    </xf>
    <xf numFmtId="0" fontId="21" fillId="0" borderId="10" xfId="0" applyNumberFormat="1" applyFont="1" applyFill="1" applyBorder="1" applyAlignment="1">
      <alignment horizontal="justify" vertical="top" wrapText="1"/>
    </xf>
    <xf numFmtId="4" fontId="21" fillId="0" borderId="10" xfId="1" applyNumberFormat="1" applyFont="1" applyFill="1" applyBorder="1" applyAlignment="1">
      <alignment horizontal="right" vertical="center"/>
    </xf>
    <xf numFmtId="164" fontId="21" fillId="0" borderId="10" xfId="53" applyFont="1" applyFill="1" applyBorder="1" applyAlignment="1">
      <alignment horizontal="center" vertical="center"/>
    </xf>
    <xf numFmtId="0" fontId="20" fillId="0" borderId="10" xfId="0" applyFont="1" applyFill="1" applyBorder="1" applyAlignment="1">
      <alignment wrapText="1"/>
    </xf>
    <xf numFmtId="0" fontId="20" fillId="0" borderId="0" xfId="0" applyFont="1" applyFill="1" applyAlignment="1">
      <alignment wrapText="1"/>
    </xf>
    <xf numFmtId="0" fontId="20" fillId="0" borderId="0" xfId="0" applyFont="1" applyFill="1" applyAlignment="1">
      <alignment horizontal="left" vertical="top" wrapText="1"/>
    </xf>
    <xf numFmtId="4" fontId="21" fillId="0" borderId="0" xfId="21" applyNumberFormat="1" applyFont="1" applyFill="1" applyBorder="1" applyAlignment="1">
      <alignment horizontal="right" wrapText="1"/>
    </xf>
    <xf numFmtId="0" fontId="19" fillId="0" borderId="0" xfId="0" applyFont="1" applyFill="1"/>
    <xf numFmtId="0" fontId="22" fillId="0" borderId="0" xfId="35" applyNumberFormat="1" applyFont="1" applyFill="1" applyAlignment="1">
      <alignment horizontal="left" vertical="top" wrapText="1"/>
    </xf>
    <xf numFmtId="49" fontId="18" fillId="5" borderId="5" xfId="7" applyNumberFormat="1" applyFont="1" applyFill="1" applyBorder="1" applyAlignment="1">
      <alignment horizontal="center" vertical="center"/>
    </xf>
    <xf numFmtId="165" fontId="18" fillId="5" borderId="5" xfId="1" applyNumberFormat="1" applyFont="1" applyFill="1" applyBorder="1" applyAlignment="1">
      <alignment horizontal="justify" vertical="top"/>
    </xf>
    <xf numFmtId="0" fontId="20" fillId="0" borderId="0" xfId="0" applyFont="1" applyFill="1" applyAlignment="1">
      <alignment horizontal="center"/>
    </xf>
    <xf numFmtId="4" fontId="20" fillId="0" borderId="0" xfId="21" applyNumberFormat="1" applyFont="1" applyFill="1" applyAlignment="1">
      <alignment horizontal="center" vertical="center"/>
    </xf>
    <xf numFmtId="0" fontId="21" fillId="0" borderId="10" xfId="1" applyNumberFormat="1" applyFont="1" applyFill="1" applyBorder="1" applyAlignment="1">
      <alignment horizontal="center"/>
    </xf>
    <xf numFmtId="2" fontId="21" fillId="0" borderId="10" xfId="1" applyNumberFormat="1" applyFont="1" applyFill="1" applyBorder="1" applyAlignment="1">
      <alignment horizontal="center"/>
    </xf>
    <xf numFmtId="4" fontId="20" fillId="0" borderId="10" xfId="21" applyNumberFormat="1" applyFont="1" applyBorder="1" applyAlignment="1">
      <alignment horizontal="right"/>
    </xf>
    <xf numFmtId="4" fontId="21" fillId="0" borderId="10" xfId="21" applyNumberFormat="1" applyFont="1" applyFill="1" applyBorder="1" applyAlignment="1">
      <alignment horizontal="center"/>
    </xf>
    <xf numFmtId="4" fontId="20" fillId="0" borderId="10" xfId="21" applyNumberFormat="1" applyFont="1" applyBorder="1" applyAlignment="1">
      <alignment horizontal="right" vertical="center"/>
    </xf>
    <xf numFmtId="4" fontId="21" fillId="0" borderId="10" xfId="21" applyNumberFormat="1" applyFont="1" applyFill="1" applyBorder="1" applyAlignment="1">
      <alignment horizontal="right" wrapText="1"/>
    </xf>
    <xf numFmtId="4" fontId="21" fillId="0" borderId="10" xfId="21" applyNumberFormat="1" applyFont="1" applyFill="1" applyBorder="1" applyAlignment="1">
      <alignment horizontal="center" vertical="center" wrapText="1"/>
    </xf>
    <xf numFmtId="4" fontId="22" fillId="0" borderId="10" xfId="21" applyNumberFormat="1" applyFont="1" applyFill="1" applyBorder="1" applyAlignment="1">
      <alignment horizontal="right" wrapText="1"/>
    </xf>
    <xf numFmtId="4" fontId="21" fillId="0" borderId="10" xfId="21" applyNumberFormat="1" applyFont="1" applyFill="1" applyBorder="1" applyAlignment="1">
      <alignment horizontal="center" wrapText="1"/>
    </xf>
    <xf numFmtId="165" fontId="21" fillId="0" borderId="0" xfId="6" applyNumberFormat="1" applyFont="1" applyFill="1" applyBorder="1" applyAlignment="1">
      <alignment horizontal="left" vertical="top" wrapText="1"/>
    </xf>
    <xf numFmtId="49" fontId="18" fillId="5" borderId="5" xfId="7" applyNumberFormat="1" applyFont="1" applyFill="1" applyBorder="1" applyAlignment="1">
      <alignment horizontal="center" vertical="top"/>
    </xf>
    <xf numFmtId="165" fontId="18" fillId="5" borderId="5" xfId="1" applyNumberFormat="1" applyFont="1" applyFill="1" applyBorder="1" applyAlignment="1">
      <alignment horizontal="justify" vertical="center"/>
    </xf>
    <xf numFmtId="49" fontId="18" fillId="5" borderId="5" xfId="6" applyNumberFormat="1" applyFont="1" applyFill="1" applyBorder="1" applyAlignment="1" applyProtection="1">
      <alignment horizontal="center" vertical="top"/>
    </xf>
    <xf numFmtId="165" fontId="18" fillId="5" borderId="7" xfId="6" applyNumberFormat="1" applyFont="1" applyFill="1" applyBorder="1" applyAlignment="1" applyProtection="1">
      <alignment horizontal="justify" vertical="top"/>
    </xf>
    <xf numFmtId="4" fontId="21" fillId="5" borderId="8" xfId="1" applyNumberFormat="1" applyFont="1" applyFill="1" applyBorder="1" applyAlignment="1">
      <alignment horizontal="center"/>
    </xf>
    <xf numFmtId="4" fontId="21" fillId="5" borderId="7" xfId="2" applyNumberFormat="1" applyFont="1" applyFill="1" applyBorder="1" applyAlignment="1">
      <alignment horizontal="right" vertical="center" wrapText="1"/>
    </xf>
    <xf numFmtId="165" fontId="18" fillId="5" borderId="1" xfId="13" applyNumberFormat="1" applyFont="1" applyFill="1" applyBorder="1" applyAlignment="1" applyProtection="1">
      <alignment horizontal="justify" vertical="top" wrapText="1"/>
    </xf>
    <xf numFmtId="165" fontId="18" fillId="5" borderId="7" xfId="13" applyNumberFormat="1" applyFont="1" applyFill="1" applyBorder="1" applyAlignment="1" applyProtection="1">
      <alignment horizontal="justify" vertical="top" wrapText="1"/>
    </xf>
    <xf numFmtId="165" fontId="18" fillId="5" borderId="6" xfId="13" applyNumberFormat="1" applyFont="1" applyFill="1" applyBorder="1" applyAlignment="1" applyProtection="1">
      <alignment horizontal="justify" vertical="top" wrapText="1"/>
    </xf>
    <xf numFmtId="165" fontId="18" fillId="5" borderId="8" xfId="13" applyNumberFormat="1" applyFont="1" applyFill="1" applyBorder="1" applyAlignment="1" applyProtection="1">
      <alignment horizontal="justify" vertical="top" wrapText="1"/>
    </xf>
    <xf numFmtId="164" fontId="18" fillId="5" borderId="5" xfId="13" applyNumberFormat="1" applyFont="1" applyFill="1" applyBorder="1" applyAlignment="1" applyProtection="1">
      <alignment horizontal="center" wrapText="1"/>
    </xf>
    <xf numFmtId="165" fontId="18" fillId="5" borderId="5" xfId="13" applyNumberFormat="1" applyFont="1" applyFill="1" applyBorder="1" applyAlignment="1" applyProtection="1">
      <alignment horizontal="justify" vertical="top" wrapText="1"/>
    </xf>
    <xf numFmtId="4" fontId="21" fillId="5" borderId="5" xfId="1" applyNumberFormat="1" applyFont="1" applyFill="1" applyBorder="1" applyAlignment="1">
      <alignment horizontal="center"/>
    </xf>
    <xf numFmtId="4" fontId="22" fillId="5" borderId="7" xfId="2" applyNumberFormat="1" applyFont="1" applyFill="1" applyBorder="1" applyAlignment="1">
      <alignment horizontal="right" wrapText="1"/>
    </xf>
    <xf numFmtId="4" fontId="21" fillId="5" borderId="7" xfId="2" applyNumberFormat="1" applyFont="1" applyFill="1" applyBorder="1" applyAlignment="1">
      <alignment horizontal="right" wrapText="1"/>
    </xf>
    <xf numFmtId="0" fontId="21" fillId="0" borderId="10" xfId="1" applyNumberFormat="1" applyFont="1" applyFill="1" applyBorder="1" applyAlignment="1">
      <alignment horizontal="left" wrapText="1"/>
    </xf>
    <xf numFmtId="4" fontId="21" fillId="0" borderId="10" xfId="6" applyNumberFormat="1" applyFont="1" applyFill="1" applyBorder="1" applyAlignment="1">
      <alignment horizontal="center"/>
    </xf>
    <xf numFmtId="165" fontId="21" fillId="0" borderId="3" xfId="6" applyNumberFormat="1" applyFont="1" applyFill="1" applyBorder="1" applyAlignment="1" applyProtection="1">
      <alignment horizontal="left" vertical="top" wrapText="1"/>
    </xf>
    <xf numFmtId="0" fontId="0" fillId="0" borderId="0" xfId="0"/>
    <xf numFmtId="4"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right" vertical="center"/>
    </xf>
    <xf numFmtId="49" fontId="21" fillId="0" borderId="0" xfId="7" applyNumberFormat="1" applyFont="1" applyFill="1" applyBorder="1" applyAlignment="1">
      <alignment horizontal="center" vertical="top"/>
    </xf>
    <xf numFmtId="4" fontId="21" fillId="0" borderId="10" xfId="1" applyNumberFormat="1" applyFont="1" applyFill="1" applyBorder="1" applyAlignment="1">
      <alignment horizontal="right"/>
    </xf>
    <xf numFmtId="4" fontId="21" fillId="0" borderId="10" xfId="0" applyNumberFormat="1" applyFont="1" applyFill="1" applyBorder="1" applyAlignment="1">
      <alignment horizontal="center" vertical="center"/>
    </xf>
    <xf numFmtId="4" fontId="21" fillId="0" borderId="10" xfId="0" applyNumberFormat="1" applyFont="1" applyFill="1" applyBorder="1" applyAlignment="1">
      <alignment horizontal="right" vertical="center"/>
    </xf>
    <xf numFmtId="0" fontId="19" fillId="0" borderId="10" xfId="0" applyFont="1" applyBorder="1"/>
    <xf numFmtId="164" fontId="21" fillId="0" borderId="0" xfId="53" applyFont="1" applyFill="1" applyBorder="1" applyAlignment="1">
      <alignment horizontal="center" vertical="center"/>
    </xf>
    <xf numFmtId="2" fontId="21" fillId="0" borderId="10" xfId="1" applyNumberFormat="1" applyFont="1" applyFill="1" applyBorder="1" applyAlignment="1">
      <alignment horizontal="center" vertical="center"/>
    </xf>
    <xf numFmtId="0" fontId="20" fillId="0" borderId="0" xfId="0" applyFont="1" applyFill="1" applyBorder="1" applyAlignment="1">
      <alignment wrapText="1"/>
    </xf>
    <xf numFmtId="4" fontId="20" fillId="0" borderId="0" xfId="21" applyNumberFormat="1" applyFont="1" applyBorder="1" applyAlignment="1">
      <alignment horizontal="right" vertical="center"/>
    </xf>
    <xf numFmtId="4" fontId="20" fillId="0" borderId="0" xfId="21" applyNumberFormat="1" applyFont="1" applyBorder="1" applyAlignment="1">
      <alignment horizontal="right"/>
    </xf>
    <xf numFmtId="0" fontId="20" fillId="0" borderId="0" xfId="0" applyFont="1" applyFill="1" applyBorder="1" applyAlignment="1"/>
    <xf numFmtId="49" fontId="21" fillId="2" borderId="0" xfId="7" applyNumberFormat="1" applyFont="1" applyFill="1" applyBorder="1" applyAlignment="1">
      <alignment horizontal="center" vertical="top"/>
    </xf>
    <xf numFmtId="49" fontId="28" fillId="0" borderId="0" xfId="7" applyNumberFormat="1" applyFont="1" applyFill="1" applyBorder="1" applyAlignment="1">
      <alignment horizontal="center" vertical="top"/>
    </xf>
    <xf numFmtId="0" fontId="19" fillId="0" borderId="0" xfId="0" applyFont="1" applyBorder="1"/>
    <xf numFmtId="4" fontId="20" fillId="0" borderId="0" xfId="21" applyNumberFormat="1" applyFont="1" applyBorder="1" applyAlignment="1">
      <alignment horizontal="center"/>
    </xf>
    <xf numFmtId="165" fontId="18" fillId="5" borderId="5" xfId="1" applyNumberFormat="1" applyFont="1" applyFill="1" applyBorder="1" applyAlignment="1">
      <alignment horizontal="justify" vertical="center" wrapText="1"/>
    </xf>
    <xf numFmtId="4" fontId="22" fillId="0" borderId="10" xfId="2" applyNumberFormat="1" applyFont="1" applyFill="1" applyBorder="1" applyAlignment="1">
      <alignment horizontal="right" wrapText="1"/>
    </xf>
    <xf numFmtId="0" fontId="21" fillId="0" borderId="0" xfId="0" applyFont="1" applyAlignment="1">
      <alignment horizontal="left" vertical="top" wrapText="1"/>
    </xf>
    <xf numFmtId="4" fontId="22" fillId="0" borderId="10" xfId="21" applyNumberFormat="1" applyFont="1" applyFill="1" applyBorder="1" applyAlignment="1">
      <alignment horizontal="right" vertical="center"/>
    </xf>
    <xf numFmtId="0" fontId="21" fillId="0" borderId="10" xfId="6" applyFont="1" applyFill="1" applyBorder="1" applyAlignment="1">
      <alignment vertical="center"/>
    </xf>
    <xf numFmtId="0" fontId="21" fillId="0" borderId="10" xfId="6" applyFont="1" applyFill="1" applyBorder="1" applyAlignment="1">
      <alignment horizontal="center"/>
    </xf>
    <xf numFmtId="4" fontId="21" fillId="0" borderId="10" xfId="21" applyNumberFormat="1" applyFont="1" applyFill="1" applyBorder="1" applyAlignment="1">
      <alignment horizontal="center" vertical="center"/>
    </xf>
    <xf numFmtId="165" fontId="18" fillId="2" borderId="0" xfId="13" applyNumberFormat="1" applyFont="1" applyFill="1" applyBorder="1" applyAlignment="1" applyProtection="1">
      <alignment horizontal="justify" vertical="top" wrapText="1"/>
    </xf>
    <xf numFmtId="164" fontId="18" fillId="2" borderId="0" xfId="13" applyNumberFormat="1" applyFont="1" applyFill="1" applyBorder="1" applyAlignment="1" applyProtection="1">
      <alignment horizontal="center" wrapText="1"/>
    </xf>
    <xf numFmtId="170" fontId="21" fillId="0" borderId="0" xfId="0" applyNumberFormat="1" applyFont="1"/>
    <xf numFmtId="0" fontId="21" fillId="0" borderId="0" xfId="0" applyFont="1" applyAlignment="1">
      <alignment horizontal="center" wrapText="1"/>
    </xf>
    <xf numFmtId="165" fontId="21" fillId="0" borderId="0" xfId="13" applyNumberFormat="1" applyFont="1" applyFill="1" applyBorder="1" applyAlignment="1" applyProtection="1">
      <alignment horizontal="justify" wrapText="1"/>
    </xf>
    <xf numFmtId="4" fontId="21" fillId="0" borderId="0" xfId="2" applyNumberFormat="1" applyFont="1" applyFill="1" applyBorder="1" applyAlignment="1">
      <alignment horizontal="right" vertical="center"/>
    </xf>
    <xf numFmtId="4" fontId="21" fillId="0" borderId="10" xfId="2" applyNumberFormat="1" applyFont="1" applyFill="1" applyBorder="1" applyAlignment="1">
      <alignment horizontal="right" vertical="center" wrapText="1"/>
    </xf>
    <xf numFmtId="4" fontId="21" fillId="0" borderId="10" xfId="2" applyNumberFormat="1" applyFont="1" applyFill="1" applyBorder="1" applyAlignment="1">
      <alignment horizontal="right" wrapText="1"/>
    </xf>
    <xf numFmtId="4" fontId="10" fillId="0" borderId="0" xfId="2" applyNumberFormat="1" applyFont="1" applyBorder="1" applyAlignment="1">
      <alignment horizontal="right" vertical="center"/>
    </xf>
    <xf numFmtId="4" fontId="21" fillId="3" borderId="4" xfId="2" quotePrefix="1" applyNumberFormat="1" applyFont="1" applyFill="1" applyBorder="1" applyAlignment="1" applyProtection="1">
      <alignment horizontal="right" vertical="center"/>
    </xf>
    <xf numFmtId="4" fontId="21" fillId="0" borderId="3" xfId="6" applyNumberFormat="1" applyFont="1" applyFill="1" applyBorder="1" applyAlignment="1" applyProtection="1">
      <alignment horizontal="right" vertical="top" wrapText="1"/>
    </xf>
    <xf numFmtId="4" fontId="22" fillId="5" borderId="7" xfId="21" applyNumberFormat="1" applyFont="1" applyFill="1" applyBorder="1" applyAlignment="1">
      <alignment horizontal="right" wrapText="1"/>
    </xf>
    <xf numFmtId="4" fontId="19" fillId="0" borderId="0" xfId="0" applyNumberFormat="1" applyFont="1" applyAlignment="1">
      <alignment horizontal="right"/>
    </xf>
    <xf numFmtId="4" fontId="20" fillId="0" borderId="0" xfId="22" applyNumberFormat="1" applyFont="1" applyAlignment="1">
      <alignment horizontal="right" vertical="center"/>
    </xf>
    <xf numFmtId="4" fontId="21" fillId="0" borderId="0" xfId="0" applyNumberFormat="1" applyFont="1" applyAlignment="1">
      <alignment horizontal="right"/>
    </xf>
    <xf numFmtId="4" fontId="20" fillId="0" borderId="10" xfId="22" applyNumberFormat="1" applyFont="1" applyBorder="1" applyAlignment="1">
      <alignment horizontal="right" vertical="center"/>
    </xf>
    <xf numFmtId="4" fontId="19" fillId="0" borderId="0" xfId="21" applyNumberFormat="1" applyFont="1" applyAlignment="1">
      <alignment horizontal="right"/>
    </xf>
    <xf numFmtId="4" fontId="18" fillId="0" borderId="0" xfId="13" applyNumberFormat="1" applyFont="1" applyFill="1" applyBorder="1" applyAlignment="1" applyProtection="1">
      <alignment horizontal="right" vertical="top" wrapText="1"/>
    </xf>
    <xf numFmtId="4" fontId="18" fillId="5" borderId="7" xfId="13" applyNumberFormat="1" applyFont="1" applyFill="1" applyBorder="1" applyAlignment="1" applyProtection="1">
      <alignment horizontal="right" vertical="top" wrapText="1"/>
    </xf>
    <xf numFmtId="4" fontId="18" fillId="5" borderId="8" xfId="13" applyNumberFormat="1" applyFont="1" applyFill="1" applyBorder="1" applyAlignment="1" applyProtection="1">
      <alignment horizontal="right" vertical="top" wrapText="1"/>
    </xf>
    <xf numFmtId="4" fontId="18" fillId="2" borderId="0" xfId="13" applyNumberFormat="1" applyFont="1" applyFill="1" applyBorder="1" applyAlignment="1" applyProtection="1">
      <alignment horizontal="right" vertical="top" wrapText="1"/>
    </xf>
    <xf numFmtId="4" fontId="0" fillId="0" borderId="0" xfId="0" applyNumberFormat="1" applyAlignment="1">
      <alignment horizontal="right"/>
    </xf>
    <xf numFmtId="0" fontId="18" fillId="5" borderId="5" xfId="1" applyNumberFormat="1" applyFont="1" applyFill="1" applyBorder="1" applyAlignment="1">
      <alignment horizontal="justify" vertical="top" wrapText="1"/>
    </xf>
    <xf numFmtId="4" fontId="21" fillId="0" borderId="10" xfId="2" applyNumberFormat="1" applyFont="1" applyFill="1" applyBorder="1" applyAlignment="1">
      <alignment horizontal="right" vertical="top" wrapText="1"/>
    </xf>
    <xf numFmtId="0" fontId="23" fillId="0" borderId="0" xfId="14" applyNumberFormat="1" applyFont="1" applyFill="1" applyAlignment="1">
      <alignment horizontal="left" vertical="top" wrapText="1"/>
    </xf>
    <xf numFmtId="164" fontId="21" fillId="0" borderId="10" xfId="53" applyFont="1" applyFill="1" applyBorder="1" applyAlignment="1">
      <alignment horizontal="right"/>
    </xf>
    <xf numFmtId="0" fontId="0" fillId="0" borderId="0" xfId="0" applyAlignment="1">
      <alignment vertical="center"/>
    </xf>
    <xf numFmtId="0" fontId="25" fillId="0" borderId="0" xfId="14" applyNumberFormat="1" applyFont="1" applyFill="1" applyAlignment="1">
      <alignment horizontal="left" vertical="top" wrapText="1"/>
    </xf>
    <xf numFmtId="0" fontId="0" fillId="0" borderId="0" xfId="0"/>
    <xf numFmtId="49" fontId="21" fillId="0" borderId="0" xfId="7" applyNumberFormat="1" applyFont="1" applyFill="1" applyBorder="1" applyAlignment="1">
      <alignment horizontal="center" vertical="top"/>
    </xf>
    <xf numFmtId="164" fontId="21" fillId="0" borderId="10" xfId="53" applyFont="1" applyFill="1" applyBorder="1" applyAlignment="1">
      <alignment horizontal="center" vertical="center"/>
    </xf>
    <xf numFmtId="0" fontId="20" fillId="0" borderId="10" xfId="0" applyFont="1" applyFill="1" applyBorder="1" applyAlignment="1">
      <alignment wrapText="1"/>
    </xf>
    <xf numFmtId="0" fontId="20" fillId="0" borderId="10" xfId="0" applyFont="1" applyBorder="1" applyAlignment="1">
      <alignment horizontal="center"/>
    </xf>
    <xf numFmtId="4" fontId="20" fillId="0" borderId="10" xfId="21" applyNumberFormat="1" applyFont="1" applyBorder="1" applyAlignment="1">
      <alignment horizontal="right"/>
    </xf>
    <xf numFmtId="0" fontId="20" fillId="0" borderId="10" xfId="0" applyFont="1" applyFill="1" applyBorder="1"/>
    <xf numFmtId="4" fontId="21" fillId="0" borderId="10" xfId="21" applyNumberFormat="1" applyFont="1" applyFill="1" applyBorder="1" applyAlignment="1">
      <alignment horizontal="center"/>
    </xf>
    <xf numFmtId="4" fontId="24" fillId="0" borderId="10" xfId="21" applyNumberFormat="1" applyFont="1" applyFill="1" applyBorder="1" applyAlignment="1">
      <alignment horizontal="right" wrapText="1"/>
    </xf>
    <xf numFmtId="164" fontId="21" fillId="0" borderId="0" xfId="53" applyFont="1" applyFill="1" applyBorder="1" applyAlignment="1">
      <alignment horizontal="center" vertical="center"/>
    </xf>
    <xf numFmtId="0" fontId="20" fillId="0" borderId="0" xfId="0" applyFont="1" applyFill="1" applyAlignment="1">
      <alignment vertical="top" wrapText="1"/>
    </xf>
    <xf numFmtId="0" fontId="20" fillId="0" borderId="0" xfId="0" applyFont="1" applyBorder="1" applyAlignment="1">
      <alignment horizontal="center"/>
    </xf>
    <xf numFmtId="4" fontId="24" fillId="0" borderId="0" xfId="21" applyNumberFormat="1" applyFont="1" applyFill="1" applyBorder="1" applyAlignment="1">
      <alignment horizontal="right" wrapText="1"/>
    </xf>
    <xf numFmtId="0" fontId="21" fillId="0" borderId="0" xfId="1" applyNumberFormat="1" applyFont="1" applyFill="1" applyBorder="1" applyAlignment="1">
      <alignment horizontal="left" wrapText="1"/>
    </xf>
    <xf numFmtId="0" fontId="21" fillId="0" borderId="0" xfId="14" applyNumberFormat="1" applyFont="1" applyFill="1" applyBorder="1" applyAlignment="1">
      <alignment vertical="top" wrapText="1"/>
    </xf>
    <xf numFmtId="0" fontId="29" fillId="0" borderId="0" xfId="0" applyFont="1" applyFill="1" applyAlignment="1">
      <alignment horizontal="left" vertical="top" wrapText="1"/>
    </xf>
    <xf numFmtId="0" fontId="20" fillId="0" borderId="0" xfId="0" applyFont="1" applyFill="1" applyBorder="1"/>
    <xf numFmtId="0" fontId="20" fillId="0" borderId="0" xfId="0" applyFont="1" applyFill="1" applyBorder="1" applyAlignment="1">
      <alignment vertical="top" wrapText="1"/>
    </xf>
    <xf numFmtId="164" fontId="21" fillId="0" borderId="0" xfId="53" applyFont="1" applyFill="1" applyBorder="1" applyAlignment="1">
      <alignment horizontal="right"/>
    </xf>
    <xf numFmtId="171" fontId="0" fillId="0" borderId="0" xfId="0" applyNumberFormat="1"/>
    <xf numFmtId="0" fontId="0" fillId="0" borderId="0" xfId="0"/>
    <xf numFmtId="0" fontId="20" fillId="0" borderId="0" xfId="0" applyFont="1" applyFill="1" applyBorder="1" applyAlignment="1">
      <alignment wrapText="1"/>
    </xf>
    <xf numFmtId="0" fontId="20" fillId="0" borderId="10" xfId="0" applyFont="1" applyFill="1" applyBorder="1" applyAlignment="1">
      <alignment wrapText="1"/>
    </xf>
    <xf numFmtId="4" fontId="21" fillId="0" borderId="0" xfId="21" applyNumberFormat="1" applyFont="1" applyFill="1" applyBorder="1" applyAlignment="1">
      <alignment horizontal="center"/>
    </xf>
    <xf numFmtId="0" fontId="20" fillId="0" borderId="0" xfId="0" applyFont="1" applyAlignment="1">
      <alignment horizontal="center" vertical="top"/>
    </xf>
    <xf numFmtId="0" fontId="20" fillId="0" borderId="0" xfId="40" applyFont="1" applyFill="1" applyAlignment="1">
      <alignment horizontal="left" vertical="top" wrapText="1"/>
    </xf>
    <xf numFmtId="0" fontId="20" fillId="0" borderId="10" xfId="0" applyFont="1" applyBorder="1" applyAlignment="1">
      <alignment horizontal="center"/>
    </xf>
    <xf numFmtId="4" fontId="20" fillId="0" borderId="10" xfId="21" applyNumberFormat="1" applyFont="1" applyBorder="1" applyAlignment="1">
      <alignment horizontal="right"/>
    </xf>
    <xf numFmtId="4" fontId="21" fillId="0" borderId="10" xfId="21" applyNumberFormat="1" applyFont="1" applyFill="1" applyBorder="1" applyAlignment="1">
      <alignment horizontal="center"/>
    </xf>
    <xf numFmtId="4" fontId="24" fillId="0" borderId="10" xfId="21" applyNumberFormat="1" applyFont="1" applyFill="1" applyBorder="1" applyAlignment="1">
      <alignment horizontal="right" wrapText="1"/>
    </xf>
    <xf numFmtId="165" fontId="18" fillId="5" borderId="4" xfId="13" applyNumberFormat="1" applyFont="1" applyFill="1" applyBorder="1" applyAlignment="1" applyProtection="1">
      <alignment horizontal="left" vertical="top" wrapText="1"/>
    </xf>
    <xf numFmtId="0" fontId="0" fillId="0" borderId="0" xfId="0"/>
    <xf numFmtId="164" fontId="21" fillId="0" borderId="10" xfId="53" applyFont="1" applyFill="1" applyBorder="1" applyAlignment="1">
      <alignment horizontal="center" vertical="center"/>
    </xf>
    <xf numFmtId="164" fontId="21" fillId="0" borderId="0" xfId="53" applyFont="1" applyFill="1" applyBorder="1" applyAlignment="1">
      <alignment horizontal="center" vertical="center"/>
    </xf>
    <xf numFmtId="0" fontId="20" fillId="0" borderId="10" xfId="0" applyFont="1" applyFill="1" applyBorder="1" applyAlignment="1">
      <alignment wrapText="1"/>
    </xf>
    <xf numFmtId="49" fontId="21" fillId="0" borderId="0" xfId="7" applyNumberFormat="1" applyFont="1" applyFill="1" applyBorder="1" applyAlignment="1">
      <alignment horizontal="center" vertical="top"/>
    </xf>
    <xf numFmtId="4" fontId="21" fillId="0" borderId="0" xfId="21" applyNumberFormat="1" applyFont="1" applyFill="1" applyBorder="1" applyAlignment="1">
      <alignment horizontal="right" wrapText="1"/>
    </xf>
    <xf numFmtId="4" fontId="21" fillId="0" borderId="0" xfId="21" applyNumberFormat="1" applyFont="1" applyFill="1" applyBorder="1" applyAlignment="1">
      <alignment horizontal="center" vertical="center" wrapText="1"/>
    </xf>
    <xf numFmtId="4" fontId="22" fillId="0" borderId="0" xfId="21" applyNumberFormat="1" applyFont="1" applyFill="1" applyBorder="1" applyAlignment="1">
      <alignment horizontal="right" wrapText="1"/>
    </xf>
    <xf numFmtId="0" fontId="20" fillId="0" borderId="0" xfId="0" applyFont="1" applyAlignment="1">
      <alignment horizontal="center" vertical="top"/>
    </xf>
    <xf numFmtId="0" fontId="20" fillId="0" borderId="0" xfId="40" applyFont="1" applyFill="1" applyAlignment="1">
      <alignment horizontal="left" vertical="top" wrapText="1"/>
    </xf>
    <xf numFmtId="0" fontId="20" fillId="0" borderId="10" xfId="0" applyFont="1" applyBorder="1" applyAlignment="1">
      <alignment horizontal="center"/>
    </xf>
    <xf numFmtId="4" fontId="20" fillId="0" borderId="10" xfId="21" applyNumberFormat="1" applyFont="1" applyBorder="1" applyAlignment="1">
      <alignment horizontal="right"/>
    </xf>
    <xf numFmtId="0" fontId="20" fillId="0" borderId="10" xfId="0" applyFont="1" applyFill="1" applyBorder="1"/>
    <xf numFmtId="4" fontId="21" fillId="0" borderId="10" xfId="21" applyNumberFormat="1" applyFont="1" applyFill="1" applyBorder="1" applyAlignment="1">
      <alignment horizontal="center"/>
    </xf>
    <xf numFmtId="4" fontId="24" fillId="0" borderId="10" xfId="21" applyNumberFormat="1" applyFont="1" applyFill="1" applyBorder="1" applyAlignment="1">
      <alignment horizontal="right" wrapText="1"/>
    </xf>
    <xf numFmtId="165" fontId="18" fillId="2" borderId="3" xfId="13" applyNumberFormat="1" applyFont="1" applyFill="1" applyBorder="1" applyAlignment="1" applyProtection="1">
      <alignment horizontal="justify" vertical="top" wrapText="1"/>
    </xf>
    <xf numFmtId="0" fontId="0" fillId="0" borderId="0" xfId="0" applyFill="1"/>
    <xf numFmtId="165" fontId="18" fillId="5" borderId="6" xfId="6" applyNumberFormat="1" applyFont="1" applyFill="1" applyBorder="1" applyAlignment="1" applyProtection="1">
      <alignment horizontal="left" vertical="top"/>
    </xf>
    <xf numFmtId="165" fontId="18" fillId="5" borderId="8" xfId="6" applyNumberFormat="1" applyFont="1" applyFill="1" applyBorder="1" applyAlignment="1" applyProtection="1">
      <alignment horizontal="left" vertical="top"/>
    </xf>
    <xf numFmtId="165" fontId="18" fillId="5" borderId="7" xfId="6" applyNumberFormat="1" applyFont="1" applyFill="1" applyBorder="1" applyAlignment="1" applyProtection="1">
      <alignment horizontal="left" vertical="top"/>
    </xf>
    <xf numFmtId="0" fontId="18" fillId="5" borderId="6" xfId="6" applyFont="1" applyFill="1" applyBorder="1" applyAlignment="1">
      <alignment horizontal="center" vertical="center" wrapText="1"/>
    </xf>
    <xf numFmtId="0" fontId="18" fillId="5" borderId="8" xfId="6" applyFont="1" applyFill="1" applyBorder="1" applyAlignment="1">
      <alignment horizontal="center" vertical="center" wrapText="1"/>
    </xf>
    <xf numFmtId="0" fontId="18" fillId="5" borderId="7" xfId="6" applyFont="1" applyFill="1" applyBorder="1" applyAlignment="1">
      <alignment horizontal="center" vertical="center" wrapText="1"/>
    </xf>
    <xf numFmtId="49" fontId="21" fillId="0" borderId="8" xfId="54" applyNumberFormat="1" applyFont="1" applyFill="1" applyBorder="1" applyAlignment="1">
      <alignment horizontal="center" vertical="center" wrapText="1"/>
    </xf>
    <xf numFmtId="165" fontId="18" fillId="5" borderId="6" xfId="6" applyNumberFormat="1" applyFont="1" applyFill="1" applyBorder="1" applyAlignment="1" applyProtection="1">
      <alignment horizontal="left" vertical="center" wrapText="1"/>
    </xf>
    <xf numFmtId="165" fontId="18" fillId="5" borderId="8" xfId="6" applyNumberFormat="1" applyFont="1" applyFill="1" applyBorder="1" applyAlignment="1" applyProtection="1">
      <alignment horizontal="left" vertical="center" wrapText="1"/>
    </xf>
    <xf numFmtId="165" fontId="18" fillId="5" borderId="7" xfId="6" applyNumberFormat="1" applyFont="1" applyFill="1" applyBorder="1" applyAlignment="1" applyProtection="1">
      <alignment horizontal="left" vertical="center" wrapText="1"/>
    </xf>
    <xf numFmtId="165" fontId="18" fillId="5" borderId="2" xfId="54" quotePrefix="1" applyNumberFormat="1" applyFont="1" applyFill="1" applyBorder="1" applyAlignment="1" applyProtection="1">
      <alignment horizontal="center" vertical="center"/>
    </xf>
    <xf numFmtId="165" fontId="18" fillId="5" borderId="4" xfId="54" quotePrefix="1" applyNumberFormat="1" applyFont="1" applyFill="1" applyBorder="1" applyAlignment="1" applyProtection="1">
      <alignment horizontal="center" vertical="center"/>
    </xf>
    <xf numFmtId="4" fontId="18" fillId="5" borderId="2" xfId="53" applyNumberFormat="1" applyFont="1" applyFill="1" applyBorder="1" applyAlignment="1">
      <alignment horizontal="center" vertical="center"/>
    </xf>
    <xf numFmtId="4" fontId="18" fillId="5" borderId="4" xfId="53" applyNumberFormat="1" applyFont="1" applyFill="1" applyBorder="1" applyAlignment="1">
      <alignment horizontal="center" vertical="center"/>
    </xf>
    <xf numFmtId="49" fontId="18" fillId="5" borderId="2" xfId="54" applyNumberFormat="1" applyFont="1" applyFill="1" applyBorder="1" applyAlignment="1" applyProtection="1">
      <alignment horizontal="center" vertical="center" wrapText="1"/>
    </xf>
    <xf numFmtId="0" fontId="19" fillId="0" borderId="4" xfId="0" applyFont="1" applyBorder="1" applyAlignment="1">
      <alignment horizontal="center" vertical="center" wrapText="1"/>
    </xf>
    <xf numFmtId="4" fontId="18" fillId="5" borderId="2" xfId="53" applyNumberFormat="1" applyFont="1" applyFill="1" applyBorder="1" applyAlignment="1" applyProtection="1">
      <alignment horizontal="center" vertical="center" wrapText="1"/>
    </xf>
    <xf numFmtId="4" fontId="19" fillId="0" borderId="4" xfId="0" applyNumberFormat="1" applyFont="1" applyBorder="1" applyAlignment="1">
      <alignment horizontal="center" vertical="center" wrapText="1"/>
    </xf>
    <xf numFmtId="4" fontId="18" fillId="5" borderId="2" xfId="54" applyNumberFormat="1" applyFont="1" applyFill="1" applyBorder="1" applyAlignment="1" applyProtection="1">
      <alignment horizontal="center" vertical="center" wrapText="1"/>
    </xf>
    <xf numFmtId="165" fontId="18" fillId="5" borderId="6" xfId="6" applyNumberFormat="1" applyFont="1" applyFill="1" applyBorder="1" applyAlignment="1" applyProtection="1">
      <alignment horizontal="left" vertical="top" wrapText="1"/>
    </xf>
    <xf numFmtId="165" fontId="18" fillId="5" borderId="8" xfId="6" applyNumberFormat="1" applyFont="1" applyFill="1" applyBorder="1" applyAlignment="1" applyProtection="1">
      <alignment horizontal="left" vertical="top" wrapText="1"/>
    </xf>
    <xf numFmtId="165" fontId="18" fillId="5" borderId="7" xfId="6" applyNumberFormat="1" applyFont="1" applyFill="1" applyBorder="1" applyAlignment="1" applyProtection="1">
      <alignment horizontal="left" vertical="top" wrapText="1"/>
    </xf>
    <xf numFmtId="4" fontId="18" fillId="5" borderId="2" xfId="2" applyNumberFormat="1" applyFont="1" applyFill="1" applyBorder="1" applyAlignment="1" applyProtection="1">
      <alignment horizontal="center" vertical="center" wrapText="1"/>
    </xf>
    <xf numFmtId="4" fontId="18" fillId="5" borderId="4" xfId="2" applyNumberFormat="1" applyFont="1" applyFill="1" applyBorder="1" applyAlignment="1" applyProtection="1">
      <alignment horizontal="center" vertical="center" wrapText="1"/>
    </xf>
  </cellXfs>
  <cellStyles count="95">
    <cellStyle name="Comma 2" xfId="12"/>
    <cellStyle name="Comma 2 2" xfId="17"/>
    <cellStyle name="Comma 2 2 2" xfId="38"/>
    <cellStyle name="Comma 2 3" xfId="34"/>
    <cellStyle name="Comma 2 4" xfId="55"/>
    <cellStyle name="Comma 3" xfId="24"/>
    <cellStyle name="Comma 3 2" xfId="30"/>
    <cellStyle name="Comma 3 2 2" xfId="44"/>
    <cellStyle name="Comma 3 3" xfId="42"/>
    <cellStyle name="Comma_PONUDE" xfId="2"/>
    <cellStyle name="Comma_PONUDE 2 2" xfId="53"/>
    <cellStyle name="Currency" xfId="21" builtinId="4"/>
    <cellStyle name="Naslov" xfId="56"/>
    <cellStyle name="Normal" xfId="0" builtinId="0"/>
    <cellStyle name="Normal 10" xfId="46"/>
    <cellStyle name="Normal 10 2" xfId="14"/>
    <cellStyle name="Normal 10 2 2" xfId="35"/>
    <cellStyle name="Normal 11" xfId="57"/>
    <cellStyle name="Normal 12" xfId="58"/>
    <cellStyle name="Normal 13" xfId="59"/>
    <cellStyle name="Normal 14" xfId="60"/>
    <cellStyle name="Normal 14 2" xfId="61"/>
    <cellStyle name="Normal 15" xfId="62"/>
    <cellStyle name="Normal 16" xfId="63"/>
    <cellStyle name="Normal 17" xfId="51"/>
    <cellStyle name="Normal 18" xfId="64"/>
    <cellStyle name="Normal 2" xfId="3"/>
    <cellStyle name="Normal 2 2" xfId="4"/>
    <cellStyle name="Normal 2 2 2" xfId="50"/>
    <cellStyle name="Normal 2 3" xfId="25"/>
    <cellStyle name="Normal 2 3 2" xfId="29"/>
    <cellStyle name="Normal 2 3 3" xfId="43"/>
    <cellStyle name="Normal 2 3 4" xfId="65"/>
    <cellStyle name="Normal 2 4" xfId="47"/>
    <cellStyle name="Normal 20" xfId="66"/>
    <cellStyle name="Normal 22" xfId="67"/>
    <cellStyle name="Normal 25" xfId="68"/>
    <cellStyle name="Normal 27" xfId="69"/>
    <cellStyle name="Normal 29" xfId="70"/>
    <cellStyle name="Normal 3" xfId="5"/>
    <cellStyle name="Normal 3 2" xfId="52"/>
    <cellStyle name="Normal 3 2 2" xfId="72"/>
    <cellStyle name="Normal 3 2 3" xfId="73"/>
    <cellStyle name="Normal 3 2 4" xfId="71"/>
    <cellStyle name="Normal 3 3" xfId="48"/>
    <cellStyle name="Normal 3 3 2" xfId="75"/>
    <cellStyle name="Normal 3 3 3" xfId="76"/>
    <cellStyle name="Normal 3 3 4" xfId="74"/>
    <cellStyle name="Normal 32" xfId="77"/>
    <cellStyle name="Normal 34" xfId="78"/>
    <cellStyle name="Normal 36" xfId="79"/>
    <cellStyle name="Normal 38" xfId="80"/>
    <cellStyle name="Normal 4" xfId="11"/>
    <cellStyle name="Normal 4 2" xfId="16"/>
    <cellStyle name="Normal 4 2 2" xfId="37"/>
    <cellStyle name="Normal 4 3" xfId="33"/>
    <cellStyle name="Normal 40" xfId="81"/>
    <cellStyle name="Normal 42" xfId="82"/>
    <cellStyle name="Normal 44" xfId="83"/>
    <cellStyle name="Normal 46" xfId="84"/>
    <cellStyle name="Normal 5" xfId="18"/>
    <cellStyle name="Normal 5 2" xfId="28"/>
    <cellStyle name="Normal 5 2 2" xfId="86"/>
    <cellStyle name="Normal 5 2 3" xfId="85"/>
    <cellStyle name="Normal 5 3" xfId="23"/>
    <cellStyle name="Normal 5 3 2" xfId="41"/>
    <cellStyle name="Normal 6" xfId="1"/>
    <cellStyle name="Normal 6 2" xfId="19"/>
    <cellStyle name="Normal 6 2 2" xfId="39"/>
    <cellStyle name="Normal 6 3" xfId="31"/>
    <cellStyle name="Normal 7" xfId="22"/>
    <cellStyle name="Normal 7 2" xfId="40"/>
    <cellStyle name="Normal 8" xfId="49"/>
    <cellStyle name="Normal 9" xfId="45"/>
    <cellStyle name="Normal 9 2" xfId="87"/>
    <cellStyle name="Normal_PONUDE" xfId="6"/>
    <cellStyle name="Normal_PONUDE 2" xfId="13"/>
    <cellStyle name="Normal_PONUDE 2 2" xfId="54"/>
    <cellStyle name="Normal_Važeći Anđeli i Francici" xfId="7"/>
    <cellStyle name="Normalno 2" xfId="26"/>
    <cellStyle name="Obično 2" xfId="8"/>
    <cellStyle name="Obično 2 2" xfId="15"/>
    <cellStyle name="Obično 2 2 2" xfId="36"/>
    <cellStyle name="Obično 2 3" xfId="32"/>
    <cellStyle name="Obično_FAKTOR" xfId="9"/>
    <cellStyle name="Percent 2" xfId="88"/>
    <cellStyle name="Percent 2 10" xfId="89"/>
    <cellStyle name="Percent 2 31" xfId="90"/>
    <cellStyle name="Percent 3" xfId="91"/>
    <cellStyle name="Percent 4" xfId="92"/>
    <cellStyle name="Percent 4 2" xfId="93"/>
    <cellStyle name="Style 1" xfId="10"/>
    <cellStyle name="Ukupno" xfId="94"/>
    <cellStyle name="Zarez 2" xfId="27"/>
    <cellStyle name="Zarez_MEHANIZ" xfId="2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200"/>
  <sheetViews>
    <sheetView tabSelected="1" view="pageBreakPreview" zoomScale="115" zoomScaleNormal="93" zoomScaleSheetLayoutView="115" workbookViewId="0">
      <selection activeCell="A2" sqref="A2:F2"/>
    </sheetView>
  </sheetViews>
  <sheetFormatPr defaultRowHeight="15" x14ac:dyDescent="0.25"/>
  <cols>
    <col min="1" max="1" width="7.140625" customWidth="1"/>
    <col min="2" max="2" width="40.140625" customWidth="1"/>
    <col min="3" max="3" width="7.7109375" style="4" customWidth="1"/>
    <col min="4" max="4" width="9.7109375" customWidth="1"/>
    <col min="5" max="5" width="12" style="210" customWidth="1"/>
    <col min="6" max="6" width="12.7109375" customWidth="1"/>
    <col min="7" max="7" width="9.140625" customWidth="1"/>
  </cols>
  <sheetData>
    <row r="1" spans="1:6" ht="16.5" thickBot="1" x14ac:dyDescent="0.3">
      <c r="A1" s="1"/>
      <c r="B1" s="2"/>
      <c r="C1" s="5"/>
      <c r="D1" s="3"/>
      <c r="E1" s="197"/>
      <c r="F1" s="1"/>
    </row>
    <row r="2" spans="1:6" ht="31.5" customHeight="1" thickBot="1" x14ac:dyDescent="0.3">
      <c r="A2" s="268" t="s">
        <v>70</v>
      </c>
      <c r="B2" s="269"/>
      <c r="C2" s="269"/>
      <c r="D2" s="269"/>
      <c r="E2" s="269"/>
      <c r="F2" s="270"/>
    </row>
    <row r="3" spans="1:6" ht="208.5" customHeight="1" thickBot="1" x14ac:dyDescent="0.3">
      <c r="A3" s="271" t="s">
        <v>48</v>
      </c>
      <c r="B3" s="271"/>
      <c r="C3" s="271"/>
      <c r="D3" s="271"/>
      <c r="E3" s="271"/>
      <c r="F3" s="271"/>
    </row>
    <row r="4" spans="1:6" x14ac:dyDescent="0.25">
      <c r="A4" s="279" t="s">
        <v>44</v>
      </c>
      <c r="B4" s="275" t="s">
        <v>45</v>
      </c>
      <c r="C4" s="283" t="s">
        <v>46</v>
      </c>
      <c r="D4" s="277" t="s">
        <v>1</v>
      </c>
      <c r="E4" s="281" t="s">
        <v>47</v>
      </c>
      <c r="F4" s="287" t="s">
        <v>54</v>
      </c>
    </row>
    <row r="5" spans="1:6" ht="22.5" customHeight="1" thickBot="1" x14ac:dyDescent="0.3">
      <c r="A5" s="280"/>
      <c r="B5" s="276"/>
      <c r="C5" s="280"/>
      <c r="D5" s="278"/>
      <c r="E5" s="282"/>
      <c r="F5" s="288"/>
    </row>
    <row r="6" spans="1:6" ht="15.75" hidden="1" thickBot="1" x14ac:dyDescent="0.3">
      <c r="A6" s="97"/>
      <c r="B6" s="98"/>
      <c r="C6" s="99"/>
      <c r="D6" s="100"/>
      <c r="E6" s="198" t="s">
        <v>0</v>
      </c>
      <c r="F6" s="101" t="s">
        <v>2</v>
      </c>
    </row>
    <row r="7" spans="1:6" ht="20.25" customHeight="1" thickBot="1" x14ac:dyDescent="0.3">
      <c r="A7" s="163"/>
      <c r="B7" s="163" t="s">
        <v>53</v>
      </c>
      <c r="C7" s="163"/>
      <c r="D7" s="163"/>
      <c r="E7" s="199"/>
      <c r="F7" s="163"/>
    </row>
    <row r="8" spans="1:6" ht="13.5" customHeight="1" thickBot="1" x14ac:dyDescent="0.3">
      <c r="A8" s="104" t="s">
        <v>3</v>
      </c>
      <c r="B8" s="265" t="s">
        <v>4</v>
      </c>
      <c r="C8" s="266"/>
      <c r="D8" s="266"/>
      <c r="E8" s="266"/>
      <c r="F8" s="267"/>
    </row>
    <row r="9" spans="1:6" x14ac:dyDescent="0.25">
      <c r="A9" s="13"/>
      <c r="B9" s="41"/>
      <c r="C9" s="40"/>
      <c r="D9" s="42"/>
      <c r="E9" s="194"/>
      <c r="F9" s="27"/>
    </row>
    <row r="10" spans="1:6" ht="169.5" customHeight="1" x14ac:dyDescent="0.25">
      <c r="A10" s="66" t="s">
        <v>5</v>
      </c>
      <c r="B10" s="79" t="s">
        <v>41</v>
      </c>
      <c r="C10" s="43"/>
      <c r="D10" s="43"/>
      <c r="E10" s="39"/>
      <c r="F10" s="30"/>
    </row>
    <row r="11" spans="1:6" x14ac:dyDescent="0.25">
      <c r="A11" s="66"/>
      <c r="B11" s="161"/>
      <c r="C11" s="162" t="s">
        <v>6</v>
      </c>
      <c r="D11" s="162">
        <v>1</v>
      </c>
      <c r="E11" s="183"/>
      <c r="F11" s="168">
        <f>D11*E11</f>
        <v>0</v>
      </c>
    </row>
    <row r="12" spans="1:6" s="217" customFormat="1" x14ac:dyDescent="0.25">
      <c r="A12" s="218"/>
      <c r="B12" s="230"/>
      <c r="C12" s="40"/>
      <c r="D12" s="40"/>
      <c r="E12" s="39"/>
      <c r="F12" s="48"/>
    </row>
    <row r="13" spans="1:6" s="217" customFormat="1" ht="96.75" x14ac:dyDescent="0.25">
      <c r="A13" s="218" t="s">
        <v>76</v>
      </c>
      <c r="B13" s="230" t="s">
        <v>78</v>
      </c>
      <c r="C13" s="40"/>
      <c r="D13" s="40"/>
      <c r="E13" s="39"/>
      <c r="F13" s="48"/>
    </row>
    <row r="14" spans="1:6" s="217" customFormat="1" x14ac:dyDescent="0.25">
      <c r="A14" s="218"/>
      <c r="B14" s="123"/>
      <c r="C14" s="136" t="s">
        <v>7</v>
      </c>
      <c r="D14" s="137">
        <v>18</v>
      </c>
      <c r="E14" s="195"/>
      <c r="F14" s="124">
        <f t="shared" ref="F14" si="0">D14*E14</f>
        <v>0</v>
      </c>
    </row>
    <row r="15" spans="1:6" x14ac:dyDescent="0.25">
      <c r="A15" s="53"/>
      <c r="B15" s="45"/>
      <c r="C15" s="46"/>
      <c r="D15" s="46"/>
      <c r="E15" s="47"/>
      <c r="F15" s="47"/>
    </row>
    <row r="16" spans="1:6" ht="140.25" customHeight="1" x14ac:dyDescent="0.25">
      <c r="A16" s="66" t="s">
        <v>77</v>
      </c>
      <c r="B16" s="20" t="s">
        <v>59</v>
      </c>
      <c r="C16" s="49"/>
      <c r="D16" s="50"/>
      <c r="E16" s="30"/>
      <c r="F16" s="47"/>
    </row>
    <row r="17" spans="1:9" x14ac:dyDescent="0.25">
      <c r="A17" s="28"/>
      <c r="B17" s="105"/>
      <c r="C17" s="105" t="s">
        <v>32</v>
      </c>
      <c r="D17" s="173">
        <v>1</v>
      </c>
      <c r="E17" s="196"/>
      <c r="F17" s="124">
        <f t="shared" ref="F17" si="1">D17*E17</f>
        <v>0</v>
      </c>
    </row>
    <row r="18" spans="1:9" s="8" customFormat="1" x14ac:dyDescent="0.25">
      <c r="A18" s="28"/>
      <c r="B18" s="45"/>
      <c r="C18" s="49"/>
      <c r="D18" s="50"/>
      <c r="E18" s="30"/>
      <c r="F18" s="51"/>
    </row>
    <row r="19" spans="1:9" s="8" customFormat="1" ht="60" x14ac:dyDescent="0.25">
      <c r="A19" s="66" t="s">
        <v>8</v>
      </c>
      <c r="B19" s="122" t="s">
        <v>60</v>
      </c>
      <c r="C19" s="49"/>
      <c r="D19" s="50"/>
      <c r="E19" s="30"/>
      <c r="F19" s="51"/>
    </row>
    <row r="20" spans="1:9" s="8" customFormat="1" x14ac:dyDescent="0.25">
      <c r="A20" s="28"/>
      <c r="B20" s="123" t="s">
        <v>100</v>
      </c>
      <c r="C20" s="136" t="s">
        <v>7</v>
      </c>
      <c r="D20" s="137">
        <v>120</v>
      </c>
      <c r="E20" s="195"/>
      <c r="F20" s="124">
        <f t="shared" ref="F20" si="2">D20*E20</f>
        <v>0</v>
      </c>
    </row>
    <row r="21" spans="1:9" s="8" customFormat="1" ht="15.75" thickBot="1" x14ac:dyDescent="0.3">
      <c r="A21" s="53"/>
      <c r="B21" s="45"/>
      <c r="C21" s="52"/>
      <c r="D21" s="52"/>
      <c r="E21" s="39"/>
      <c r="F21" s="21"/>
    </row>
    <row r="22" spans="1:9" s="12" customFormat="1" ht="15.75" thickBot="1" x14ac:dyDescent="0.3">
      <c r="A22" s="132" t="s">
        <v>3</v>
      </c>
      <c r="B22" s="116" t="s">
        <v>4</v>
      </c>
      <c r="C22" s="158" t="s">
        <v>12</v>
      </c>
      <c r="D22" s="150"/>
      <c r="E22" s="159"/>
      <c r="F22" s="160">
        <f>SUM(F10:F20)</f>
        <v>0</v>
      </c>
      <c r="G22" s="264"/>
    </row>
    <row r="23" spans="1:9" ht="15.75" thickBot="1" x14ac:dyDescent="0.3">
      <c r="A23" s="53"/>
      <c r="B23" s="45"/>
      <c r="C23" s="46"/>
      <c r="D23" s="54"/>
      <c r="E23" s="47"/>
      <c r="F23" s="48"/>
    </row>
    <row r="24" spans="1:9" ht="15.75" thickBot="1" x14ac:dyDescent="0.3">
      <c r="A24" s="104" t="s">
        <v>11</v>
      </c>
      <c r="B24" s="284" t="s">
        <v>71</v>
      </c>
      <c r="C24" s="285"/>
      <c r="D24" s="285"/>
      <c r="E24" s="285"/>
      <c r="F24" s="286"/>
      <c r="G24" s="11"/>
      <c r="I24" s="11"/>
    </row>
    <row r="25" spans="1:9" x14ac:dyDescent="0.25">
      <c r="A25" s="44"/>
      <c r="B25" s="55"/>
      <c r="C25" s="56"/>
      <c r="D25" s="57"/>
      <c r="E25" s="58"/>
      <c r="F25" s="59"/>
      <c r="G25" s="11"/>
      <c r="I25" s="11"/>
    </row>
    <row r="26" spans="1:9" s="7" customFormat="1" ht="60" x14ac:dyDescent="0.25">
      <c r="A26" s="66" t="s">
        <v>58</v>
      </c>
      <c r="B26" s="128" t="s">
        <v>79</v>
      </c>
      <c r="C26" s="56"/>
      <c r="D26" s="57"/>
      <c r="E26" s="58"/>
      <c r="F26" s="59"/>
      <c r="G26" s="11"/>
      <c r="H26"/>
      <c r="I26" s="11"/>
    </row>
    <row r="27" spans="1:9" s="8" customFormat="1" ht="18" customHeight="1" x14ac:dyDescent="0.25">
      <c r="A27" s="68"/>
      <c r="B27" s="223" t="s">
        <v>98</v>
      </c>
      <c r="C27" s="136" t="s">
        <v>7</v>
      </c>
      <c r="D27" s="224">
        <v>57.6</v>
      </c>
      <c r="E27" s="140"/>
      <c r="F27" s="222">
        <f t="shared" ref="F27" si="3">D27*E27</f>
        <v>0</v>
      </c>
    </row>
    <row r="28" spans="1:9" s="7" customFormat="1" x14ac:dyDescent="0.25">
      <c r="A28" s="68"/>
      <c r="B28" s="62"/>
      <c r="C28" s="56"/>
      <c r="D28" s="63"/>
      <c r="E28" s="58"/>
      <c r="F28" s="59"/>
    </row>
    <row r="29" spans="1:9" ht="120" x14ac:dyDescent="0.25">
      <c r="A29" s="25" t="s">
        <v>17</v>
      </c>
      <c r="B29" s="232" t="s">
        <v>85</v>
      </c>
      <c r="C29" s="56"/>
      <c r="D29" s="63"/>
      <c r="E29" s="58"/>
      <c r="F29" s="59"/>
    </row>
    <row r="30" spans="1:9" s="8" customFormat="1" x14ac:dyDescent="0.25">
      <c r="A30" s="35"/>
      <c r="B30" s="223" t="s">
        <v>86</v>
      </c>
      <c r="C30" s="136" t="s">
        <v>13</v>
      </c>
      <c r="D30" s="139">
        <v>220</v>
      </c>
      <c r="E30" s="140"/>
      <c r="F30" s="138">
        <f t="shared" ref="F30" si="4">D30*E30</f>
        <v>0</v>
      </c>
    </row>
    <row r="31" spans="1:9" s="217" customFormat="1" x14ac:dyDescent="0.25">
      <c r="A31" s="35"/>
      <c r="B31" s="233"/>
      <c r="C31" s="49"/>
      <c r="D31" s="64"/>
      <c r="E31" s="175"/>
      <c r="F31" s="176"/>
    </row>
    <row r="32" spans="1:9" s="217" customFormat="1" ht="120" x14ac:dyDescent="0.25">
      <c r="A32" s="25" t="s">
        <v>18</v>
      </c>
      <c r="B32" s="234" t="s">
        <v>88</v>
      </c>
      <c r="C32" s="49"/>
      <c r="D32" s="64"/>
      <c r="E32" s="175"/>
      <c r="F32" s="176"/>
    </row>
    <row r="33" spans="1:6" s="217" customFormat="1" x14ac:dyDescent="0.25">
      <c r="A33" s="25"/>
      <c r="B33" s="223" t="s">
        <v>87</v>
      </c>
      <c r="C33" s="136" t="s">
        <v>13</v>
      </c>
      <c r="D33" s="224">
        <v>88</v>
      </c>
      <c r="E33" s="140"/>
      <c r="F33" s="222">
        <f t="shared" ref="F33" si="5">D33*E33</f>
        <v>0</v>
      </c>
    </row>
    <row r="34" spans="1:6" s="7" customFormat="1" x14ac:dyDescent="0.25">
      <c r="A34" s="68"/>
      <c r="B34" s="62"/>
      <c r="C34" s="56"/>
      <c r="D34" s="63"/>
      <c r="E34" s="58"/>
      <c r="F34" s="59"/>
    </row>
    <row r="35" spans="1:6" ht="84" x14ac:dyDescent="0.25">
      <c r="A35" s="25" t="s">
        <v>20</v>
      </c>
      <c r="B35" s="128" t="s">
        <v>80</v>
      </c>
      <c r="C35" s="134"/>
      <c r="D35" s="135"/>
      <c r="E35" s="58"/>
      <c r="F35" s="59"/>
    </row>
    <row r="36" spans="1:6" s="8" customFormat="1" x14ac:dyDescent="0.25">
      <c r="A36" s="35"/>
      <c r="B36" s="119" t="s">
        <v>99</v>
      </c>
      <c r="C36" s="120" t="s">
        <v>14</v>
      </c>
      <c r="D36" s="139">
        <v>1</v>
      </c>
      <c r="E36" s="138"/>
      <c r="F36" s="138">
        <f>D36*E36</f>
        <v>0</v>
      </c>
    </row>
    <row r="37" spans="1:6" s="164" customFormat="1" x14ac:dyDescent="0.25">
      <c r="A37" s="35"/>
      <c r="B37" s="177"/>
      <c r="C37" s="34"/>
      <c r="D37" s="64"/>
      <c r="E37" s="176"/>
      <c r="F37" s="176"/>
    </row>
    <row r="38" spans="1:6" s="164" customFormat="1" ht="72" x14ac:dyDescent="0.25">
      <c r="A38" s="25" t="s">
        <v>21</v>
      </c>
      <c r="B38" s="128" t="s">
        <v>81</v>
      </c>
      <c r="C38" s="34"/>
      <c r="D38" s="64"/>
      <c r="E38" s="58"/>
      <c r="F38" s="59"/>
    </row>
    <row r="39" spans="1:6" s="164" customFormat="1" x14ac:dyDescent="0.25">
      <c r="A39" s="35"/>
      <c r="B39" s="126" t="s">
        <v>99</v>
      </c>
      <c r="C39" s="120" t="s">
        <v>14</v>
      </c>
      <c r="D39" s="139">
        <v>0.5</v>
      </c>
      <c r="E39" s="140"/>
      <c r="F39" s="138">
        <f>D39*E39</f>
        <v>0</v>
      </c>
    </row>
    <row r="40" spans="1:6" s="217" customFormat="1" x14ac:dyDescent="0.25">
      <c r="A40" s="35"/>
      <c r="B40" s="174"/>
      <c r="C40" s="34"/>
      <c r="D40" s="64"/>
      <c r="E40" s="175"/>
      <c r="F40" s="176"/>
    </row>
    <row r="41" spans="1:6" s="7" customFormat="1" ht="384" x14ac:dyDescent="0.25">
      <c r="A41" s="25" t="s">
        <v>21</v>
      </c>
      <c r="B41" s="38" t="s">
        <v>115</v>
      </c>
      <c r="C41" s="34"/>
      <c r="D41" s="64"/>
      <c r="E41" s="59"/>
      <c r="F41" s="59"/>
    </row>
    <row r="42" spans="1:6" s="164" customFormat="1" ht="12" customHeight="1" x14ac:dyDescent="0.25">
      <c r="A42" s="35"/>
      <c r="B42" s="112" t="s">
        <v>98</v>
      </c>
      <c r="C42" s="136" t="s">
        <v>7</v>
      </c>
      <c r="D42" s="137">
        <v>57.6</v>
      </c>
      <c r="E42" s="195"/>
      <c r="F42" s="168">
        <f>D42*E42</f>
        <v>0</v>
      </c>
    </row>
    <row r="43" spans="1:6" s="7" customFormat="1" x14ac:dyDescent="0.25">
      <c r="A43" s="35"/>
      <c r="B43" s="62"/>
      <c r="C43" s="34"/>
      <c r="D43" s="64"/>
      <c r="E43" s="58"/>
      <c r="F43" s="59"/>
    </row>
    <row r="44" spans="1:6" s="217" customFormat="1" ht="228" x14ac:dyDescent="0.25">
      <c r="A44" s="71" t="s">
        <v>22</v>
      </c>
      <c r="B44" s="227" t="s">
        <v>89</v>
      </c>
      <c r="C44" s="56"/>
      <c r="D44" s="63"/>
      <c r="E44" s="58"/>
      <c r="F44" s="59"/>
    </row>
    <row r="45" spans="1:6" s="217" customFormat="1" x14ac:dyDescent="0.25">
      <c r="A45" s="71"/>
      <c r="B45" s="103">
        <v>40</v>
      </c>
      <c r="C45" s="120" t="s">
        <v>13</v>
      </c>
      <c r="D45" s="102">
        <v>40</v>
      </c>
      <c r="E45" s="196"/>
      <c r="F45" s="219">
        <f>D45*E45</f>
        <v>0</v>
      </c>
    </row>
    <row r="46" spans="1:6" s="217" customFormat="1" x14ac:dyDescent="0.25">
      <c r="A46" s="71"/>
      <c r="B46" s="227"/>
      <c r="C46" s="56"/>
      <c r="D46" s="63"/>
      <c r="E46" s="58"/>
      <c r="F46" s="59"/>
    </row>
    <row r="47" spans="1:6" s="217" customFormat="1" ht="240" x14ac:dyDescent="0.25">
      <c r="A47" s="71" t="s">
        <v>30</v>
      </c>
      <c r="B47" s="227" t="s">
        <v>82</v>
      </c>
      <c r="C47" s="56"/>
      <c r="D47" s="63"/>
      <c r="E47" s="58"/>
      <c r="F47" s="59"/>
    </row>
    <row r="48" spans="1:6" s="217" customFormat="1" x14ac:dyDescent="0.25">
      <c r="A48" s="71"/>
      <c r="B48" s="103">
        <v>60</v>
      </c>
      <c r="C48" s="221" t="s">
        <v>7</v>
      </c>
      <c r="D48" s="224">
        <v>60</v>
      </c>
      <c r="E48" s="225"/>
      <c r="F48" s="222">
        <f t="shared" ref="F48" si="6">D48*E48</f>
        <v>0</v>
      </c>
    </row>
    <row r="49" spans="1:6" s="217" customFormat="1" x14ac:dyDescent="0.25">
      <c r="A49" s="71"/>
      <c r="B49" s="33"/>
      <c r="C49" s="228"/>
      <c r="D49" s="64"/>
      <c r="E49" s="229"/>
      <c r="F49" s="176"/>
    </row>
    <row r="50" spans="1:6" s="217" customFormat="1" ht="192" x14ac:dyDescent="0.25">
      <c r="A50" s="71" t="s">
        <v>28</v>
      </c>
      <c r="B50" s="231" t="s">
        <v>90</v>
      </c>
      <c r="C50" s="228"/>
      <c r="D50" s="64"/>
      <c r="E50" s="229"/>
      <c r="F50" s="176"/>
    </row>
    <row r="51" spans="1:6" s="217" customFormat="1" x14ac:dyDescent="0.25">
      <c r="A51" s="71"/>
      <c r="B51" s="103">
        <v>40</v>
      </c>
      <c r="C51" s="120" t="s">
        <v>13</v>
      </c>
      <c r="D51" s="102">
        <v>40</v>
      </c>
      <c r="E51" s="196"/>
      <c r="F51" s="219">
        <f>D51*E51</f>
        <v>0</v>
      </c>
    </row>
    <row r="52" spans="1:6" s="217" customFormat="1" x14ac:dyDescent="0.25">
      <c r="A52" s="71"/>
      <c r="B52" s="33"/>
      <c r="C52" s="34"/>
      <c r="D52" s="23"/>
      <c r="E52" s="21"/>
      <c r="F52" s="226"/>
    </row>
    <row r="53" spans="1:6" s="217" customFormat="1" ht="180" x14ac:dyDescent="0.25">
      <c r="A53" s="71" t="s">
        <v>72</v>
      </c>
      <c r="B53" s="24" t="s">
        <v>49</v>
      </c>
      <c r="C53" s="34"/>
      <c r="D53" s="23"/>
      <c r="E53" s="21"/>
      <c r="F53" s="226"/>
    </row>
    <row r="54" spans="1:6" s="217" customFormat="1" x14ac:dyDescent="0.25">
      <c r="A54" s="71"/>
      <c r="B54" s="111"/>
      <c r="C54" s="115" t="s">
        <v>29</v>
      </c>
      <c r="D54" s="142">
        <v>100</v>
      </c>
      <c r="E54" s="143"/>
      <c r="F54" s="141">
        <f t="shared" ref="F54" si="7">D54*E54</f>
        <v>0</v>
      </c>
    </row>
    <row r="55" spans="1:6" s="217" customFormat="1" x14ac:dyDescent="0.25">
      <c r="A55" s="71"/>
      <c r="B55" s="17"/>
      <c r="C55" s="16"/>
      <c r="D55" s="69"/>
      <c r="E55" s="70"/>
      <c r="F55" s="129"/>
    </row>
    <row r="56" spans="1:6" s="217" customFormat="1" ht="204" x14ac:dyDescent="0.25">
      <c r="A56" s="71" t="s">
        <v>73</v>
      </c>
      <c r="B56" s="17" t="s">
        <v>55</v>
      </c>
      <c r="C56" s="16"/>
      <c r="D56" s="69"/>
      <c r="E56" s="70"/>
      <c r="F56" s="129"/>
    </row>
    <row r="57" spans="1:6" s="217" customFormat="1" x14ac:dyDescent="0.25">
      <c r="A57" s="71"/>
      <c r="B57" s="114">
        <v>30</v>
      </c>
      <c r="C57" s="120" t="s">
        <v>13</v>
      </c>
      <c r="D57" s="102">
        <v>30</v>
      </c>
      <c r="E57" s="196"/>
      <c r="F57" s="214">
        <f t="shared" ref="F57" si="8">D57*E57</f>
        <v>0</v>
      </c>
    </row>
    <row r="58" spans="1:6" s="217" customFormat="1" x14ac:dyDescent="0.25">
      <c r="A58" s="71"/>
      <c r="B58" s="193"/>
      <c r="C58" s="34"/>
      <c r="D58" s="23"/>
      <c r="E58" s="21"/>
      <c r="F58" s="235"/>
    </row>
    <row r="59" spans="1:6" s="217" customFormat="1" ht="240" x14ac:dyDescent="0.25">
      <c r="A59" s="256" t="s">
        <v>91</v>
      </c>
      <c r="B59" s="242" t="s">
        <v>93</v>
      </c>
      <c r="C59" s="34"/>
      <c r="D59" s="23"/>
      <c r="E59" s="21"/>
      <c r="F59" s="235"/>
    </row>
    <row r="60" spans="1:6" s="237" customFormat="1" x14ac:dyDescent="0.25">
      <c r="A60" s="241"/>
      <c r="B60" s="239" t="s">
        <v>86</v>
      </c>
      <c r="C60" s="243" t="s">
        <v>13</v>
      </c>
      <c r="D60" s="245">
        <v>220</v>
      </c>
      <c r="E60" s="246"/>
      <c r="F60" s="244">
        <f t="shared" ref="F60" si="9">D60*E60</f>
        <v>0</v>
      </c>
    </row>
    <row r="61" spans="1:6" s="237" customFormat="1" x14ac:dyDescent="0.25">
      <c r="A61" s="241"/>
      <c r="B61" s="238"/>
      <c r="C61" s="228"/>
      <c r="D61" s="240"/>
      <c r="E61" s="229"/>
      <c r="F61" s="176"/>
    </row>
    <row r="62" spans="1:6" s="237" customFormat="1" ht="192" x14ac:dyDescent="0.25">
      <c r="A62" s="241" t="s">
        <v>92</v>
      </c>
      <c r="B62" s="257" t="s">
        <v>94</v>
      </c>
      <c r="C62" s="228"/>
      <c r="D62" s="240"/>
      <c r="E62" s="229"/>
      <c r="F62" s="176"/>
    </row>
    <row r="63" spans="1:6" s="248" customFormat="1" x14ac:dyDescent="0.25">
      <c r="A63" s="256"/>
      <c r="B63" s="251" t="s">
        <v>95</v>
      </c>
      <c r="C63" s="258" t="s">
        <v>13</v>
      </c>
      <c r="D63" s="261">
        <v>310</v>
      </c>
      <c r="E63" s="262"/>
      <c r="F63" s="259">
        <f t="shared" ref="F63" si="10">D63*E63</f>
        <v>0</v>
      </c>
    </row>
    <row r="64" spans="1:6" s="217" customFormat="1" x14ac:dyDescent="0.25">
      <c r="A64" s="44"/>
      <c r="B64" s="62"/>
      <c r="C64" s="56"/>
      <c r="D64" s="63"/>
      <c r="E64" s="58"/>
      <c r="F64" s="59"/>
    </row>
    <row r="65" spans="1:7" s="8" customFormat="1" ht="96" x14ac:dyDescent="0.25">
      <c r="A65" s="71" t="s">
        <v>96</v>
      </c>
      <c r="B65" s="65" t="s">
        <v>83</v>
      </c>
      <c r="C65" s="56"/>
      <c r="D65" s="63"/>
      <c r="E65" s="58"/>
      <c r="F65" s="59"/>
    </row>
    <row r="66" spans="1:7" s="8" customFormat="1" x14ac:dyDescent="0.25">
      <c r="A66" s="71"/>
      <c r="B66" s="220" t="s">
        <v>101</v>
      </c>
      <c r="C66" s="221" t="s">
        <v>7</v>
      </c>
      <c r="D66" s="224">
        <v>14</v>
      </c>
      <c r="E66" s="225"/>
      <c r="F66" s="222">
        <f t="shared" ref="F66" si="11">D66*E66</f>
        <v>0</v>
      </c>
    </row>
    <row r="67" spans="1:7" s="8" customFormat="1" x14ac:dyDescent="0.25">
      <c r="A67" s="71"/>
      <c r="B67" s="61"/>
      <c r="C67" s="56"/>
      <c r="D67" s="63"/>
      <c r="E67" s="58"/>
      <c r="F67" s="59"/>
    </row>
    <row r="68" spans="1:7" s="8" customFormat="1" ht="84" x14ac:dyDescent="0.25">
      <c r="A68" s="25" t="s">
        <v>97</v>
      </c>
      <c r="B68" s="128" t="s">
        <v>84</v>
      </c>
      <c r="C68" s="134"/>
      <c r="D68" s="135"/>
      <c r="E68" s="118"/>
      <c r="F68" s="59"/>
    </row>
    <row r="69" spans="1:7" x14ac:dyDescent="0.25">
      <c r="A69" s="130"/>
      <c r="B69" s="126" t="s">
        <v>102</v>
      </c>
      <c r="C69" s="221" t="s">
        <v>7</v>
      </c>
      <c r="D69" s="139">
        <v>88</v>
      </c>
      <c r="E69" s="117"/>
      <c r="F69" s="138">
        <f>D69*E69</f>
        <v>0</v>
      </c>
    </row>
    <row r="70" spans="1:7" s="8" customFormat="1" ht="15.75" customHeight="1" x14ac:dyDescent="0.25">
      <c r="A70" s="130"/>
      <c r="B70" s="127"/>
      <c r="C70" s="134"/>
      <c r="D70" s="135"/>
      <c r="E70" s="118"/>
      <c r="F70" s="59"/>
    </row>
    <row r="71" spans="1:7" ht="15.75" thickBot="1" x14ac:dyDescent="0.3">
      <c r="A71" s="35"/>
      <c r="B71" s="33"/>
      <c r="C71" s="34"/>
      <c r="D71" s="64"/>
      <c r="E71" s="58"/>
      <c r="F71" s="59"/>
    </row>
    <row r="72" spans="1:7" s="12" customFormat="1" ht="24.75" thickBot="1" x14ac:dyDescent="0.3">
      <c r="A72" s="132" t="s">
        <v>11</v>
      </c>
      <c r="B72" s="211" t="s">
        <v>74</v>
      </c>
      <c r="C72" s="108" t="s">
        <v>12</v>
      </c>
      <c r="D72" s="106"/>
      <c r="E72" s="200"/>
      <c r="F72" s="110">
        <f>SUM(F26:F70)</f>
        <v>0</v>
      </c>
      <c r="G72" s="264"/>
    </row>
    <row r="73" spans="1:7" ht="15.75" thickBot="1" x14ac:dyDescent="0.3">
      <c r="A73" s="44"/>
      <c r="B73" s="55"/>
      <c r="C73" s="56"/>
      <c r="D73" s="57"/>
      <c r="E73" s="58"/>
      <c r="F73" s="59"/>
    </row>
    <row r="74" spans="1:7" s="215" customFormat="1" ht="15.75" thickBot="1" x14ac:dyDescent="0.3">
      <c r="A74" s="104" t="s">
        <v>9</v>
      </c>
      <c r="B74" s="272" t="s">
        <v>61</v>
      </c>
      <c r="C74" s="273"/>
      <c r="D74" s="273"/>
      <c r="E74" s="273"/>
      <c r="F74" s="274"/>
    </row>
    <row r="75" spans="1:7" s="7" customFormat="1" ht="20.25" customHeight="1" x14ac:dyDescent="0.25">
      <c r="A75" s="44"/>
      <c r="B75" s="55"/>
      <c r="C75" s="56"/>
      <c r="D75" s="57"/>
      <c r="E75" s="58"/>
      <c r="F75" s="59"/>
    </row>
    <row r="76" spans="1:7" s="7" customFormat="1" ht="128.25" customHeight="1" x14ac:dyDescent="0.25">
      <c r="A76" s="66" t="s">
        <v>10</v>
      </c>
      <c r="B76" s="216" t="s">
        <v>62</v>
      </c>
      <c r="C76" s="19"/>
      <c r="D76" s="26"/>
      <c r="E76" s="21"/>
      <c r="F76" s="67"/>
    </row>
    <row r="77" spans="1:7" s="7" customFormat="1" ht="12.75" customHeight="1" x14ac:dyDescent="0.25">
      <c r="A77" s="66"/>
      <c r="B77" s="103"/>
      <c r="C77" s="120" t="s">
        <v>13</v>
      </c>
      <c r="D77" s="102">
        <v>170</v>
      </c>
      <c r="E77" s="196"/>
      <c r="F77" s="125">
        <f>D77*E77</f>
        <v>0</v>
      </c>
    </row>
    <row r="78" spans="1:7" s="164" customFormat="1" ht="12.75" customHeight="1" x14ac:dyDescent="0.25">
      <c r="A78" s="167"/>
      <c r="B78" s="33"/>
      <c r="C78" s="34"/>
      <c r="D78" s="23"/>
      <c r="E78" s="21"/>
      <c r="F78" s="172"/>
    </row>
    <row r="79" spans="1:7" s="164" customFormat="1" ht="75.75" customHeight="1" x14ac:dyDescent="0.25">
      <c r="A79" s="167" t="s">
        <v>15</v>
      </c>
      <c r="B79" s="22" t="s">
        <v>63</v>
      </c>
      <c r="C79" s="19"/>
      <c r="D79" s="26"/>
      <c r="E79" s="21"/>
      <c r="F79" s="172"/>
    </row>
    <row r="80" spans="1:7" s="8" customFormat="1" ht="12" customHeight="1" x14ac:dyDescent="0.25">
      <c r="A80" s="167"/>
      <c r="B80" s="103">
        <v>2</v>
      </c>
      <c r="C80" s="120" t="s">
        <v>24</v>
      </c>
      <c r="D80" s="102">
        <v>2</v>
      </c>
      <c r="E80" s="212"/>
      <c r="F80" s="125">
        <f t="shared" ref="F80:F100" si="12">D80*E80</f>
        <v>0</v>
      </c>
    </row>
    <row r="81" spans="1:8" s="164" customFormat="1" ht="19.5" customHeight="1" x14ac:dyDescent="0.25">
      <c r="A81" s="167"/>
      <c r="B81" s="33"/>
      <c r="C81" s="34"/>
      <c r="D81" s="23"/>
      <c r="E81" s="21"/>
      <c r="F81" s="172"/>
    </row>
    <row r="82" spans="1:8" s="8" customFormat="1" ht="96" x14ac:dyDescent="0.25">
      <c r="A82" s="66" t="s">
        <v>16</v>
      </c>
      <c r="B82" s="213" t="s">
        <v>64</v>
      </c>
      <c r="C82" s="34"/>
      <c r="D82" s="23"/>
      <c r="E82" s="21"/>
      <c r="F82" s="172"/>
    </row>
    <row r="83" spans="1:8" s="217" customFormat="1" ht="27.75" customHeight="1" x14ac:dyDescent="0.25">
      <c r="A83" s="218"/>
      <c r="B83" s="213" t="s">
        <v>103</v>
      </c>
      <c r="C83" s="34"/>
      <c r="D83" s="23"/>
      <c r="E83" s="21"/>
      <c r="F83" s="226"/>
    </row>
    <row r="84" spans="1:8" s="164" customFormat="1" ht="24" x14ac:dyDescent="0.25">
      <c r="A84" s="167"/>
      <c r="B84" s="38" t="s">
        <v>105</v>
      </c>
      <c r="C84" s="34"/>
      <c r="D84" s="23"/>
      <c r="E84" s="21"/>
      <c r="F84" s="172"/>
      <c r="H84" s="248"/>
    </row>
    <row r="85" spans="1:8" s="8" customFormat="1" x14ac:dyDescent="0.25">
      <c r="A85" s="66"/>
      <c r="B85" s="223" t="s">
        <v>104</v>
      </c>
      <c r="C85" s="120" t="s">
        <v>14</v>
      </c>
      <c r="D85" s="102">
        <v>2.4</v>
      </c>
      <c r="E85" s="196"/>
      <c r="F85" s="125">
        <f t="shared" si="12"/>
        <v>0</v>
      </c>
    </row>
    <row r="86" spans="1:8" s="248" customFormat="1" x14ac:dyDescent="0.25">
      <c r="A86" s="252"/>
      <c r="B86" s="233"/>
      <c r="C86" s="34"/>
      <c r="D86" s="23"/>
      <c r="E86" s="21"/>
      <c r="F86" s="250"/>
    </row>
    <row r="87" spans="1:8" s="248" customFormat="1" ht="180" x14ac:dyDescent="0.25">
      <c r="A87" s="66" t="s">
        <v>19</v>
      </c>
      <c r="B87" s="24" t="s">
        <v>49</v>
      </c>
      <c r="C87" s="16"/>
      <c r="D87" s="69"/>
      <c r="E87" s="70"/>
      <c r="F87" s="67"/>
    </row>
    <row r="88" spans="1:8" s="8" customFormat="1" x14ac:dyDescent="0.25">
      <c r="A88" s="66"/>
      <c r="B88" s="111"/>
      <c r="C88" s="115" t="s">
        <v>29</v>
      </c>
      <c r="D88" s="142">
        <v>100</v>
      </c>
      <c r="E88" s="143"/>
      <c r="F88" s="141">
        <f t="shared" ref="F88" si="13">D88*E88</f>
        <v>0</v>
      </c>
    </row>
    <row r="89" spans="1:8" s="248" customFormat="1" x14ac:dyDescent="0.25">
      <c r="A89" s="252"/>
      <c r="B89" s="17"/>
      <c r="C89" s="16"/>
      <c r="D89" s="254"/>
      <c r="E89" s="255"/>
      <c r="F89" s="253"/>
    </row>
    <row r="90" spans="1:8" s="248" customFormat="1" ht="204" x14ac:dyDescent="0.25">
      <c r="A90" s="167" t="s">
        <v>33</v>
      </c>
      <c r="B90" s="17" t="s">
        <v>55</v>
      </c>
      <c r="C90" s="16"/>
      <c r="D90" s="69"/>
      <c r="E90" s="70"/>
      <c r="F90" s="129"/>
    </row>
    <row r="91" spans="1:8" s="248" customFormat="1" x14ac:dyDescent="0.25">
      <c r="A91" s="167"/>
      <c r="B91" s="114"/>
      <c r="C91" s="120" t="s">
        <v>13</v>
      </c>
      <c r="D91" s="102">
        <v>20</v>
      </c>
      <c r="E91" s="196"/>
      <c r="F91" s="214">
        <f t="shared" ref="F91" si="14">D91*E91</f>
        <v>0</v>
      </c>
    </row>
    <row r="92" spans="1:8" s="8" customFormat="1" ht="216" x14ac:dyDescent="0.25">
      <c r="A92" s="178" t="s">
        <v>34</v>
      </c>
      <c r="B92" s="38" t="s">
        <v>65</v>
      </c>
      <c r="C92" s="34"/>
      <c r="D92" s="23"/>
      <c r="E92" s="21"/>
      <c r="F92" s="172"/>
    </row>
    <row r="93" spans="1:8" s="217" customFormat="1" ht="36" x14ac:dyDescent="0.25">
      <c r="A93" s="178"/>
      <c r="B93" s="213" t="s">
        <v>111</v>
      </c>
      <c r="C93" s="34"/>
      <c r="D93" s="23"/>
      <c r="E93" s="21"/>
      <c r="F93" s="226"/>
    </row>
    <row r="94" spans="1:8" s="217" customFormat="1" ht="24" x14ac:dyDescent="0.25">
      <c r="A94" s="178"/>
      <c r="B94" s="38" t="s">
        <v>112</v>
      </c>
      <c r="C94" s="34"/>
      <c r="D94" s="23"/>
      <c r="E94" s="21"/>
      <c r="F94" s="226"/>
      <c r="H94" s="248"/>
    </row>
    <row r="95" spans="1:8" s="8" customFormat="1" x14ac:dyDescent="0.25">
      <c r="A95" s="66"/>
      <c r="B95" s="223" t="s">
        <v>113</v>
      </c>
      <c r="C95" s="120" t="s">
        <v>14</v>
      </c>
      <c r="D95" s="102">
        <v>4.8</v>
      </c>
      <c r="E95" s="196"/>
      <c r="F95" s="125">
        <f t="shared" si="12"/>
        <v>0</v>
      </c>
    </row>
    <row r="96" spans="1:8" s="8" customFormat="1" x14ac:dyDescent="0.25">
      <c r="A96" s="66"/>
      <c r="B96" s="68"/>
      <c r="C96" s="44"/>
      <c r="D96" s="44"/>
      <c r="E96" s="201"/>
      <c r="F96" s="172"/>
    </row>
    <row r="97" spans="1:9" s="8" customFormat="1" ht="72" x14ac:dyDescent="0.25">
      <c r="A97" s="66" t="s">
        <v>35</v>
      </c>
      <c r="B97" s="213" t="s">
        <v>66</v>
      </c>
      <c r="C97" s="34"/>
      <c r="D97" s="23"/>
      <c r="E97" s="21"/>
      <c r="F97" s="172"/>
    </row>
    <row r="98" spans="1:9" s="217" customFormat="1" ht="28.5" customHeight="1" x14ac:dyDescent="0.25">
      <c r="A98" s="218"/>
      <c r="B98" s="213" t="s">
        <v>106</v>
      </c>
      <c r="C98" s="34"/>
      <c r="D98" s="23"/>
      <c r="E98" s="21"/>
      <c r="F98" s="226"/>
      <c r="H98" s="236"/>
    </row>
    <row r="99" spans="1:9" s="217" customFormat="1" ht="24" x14ac:dyDescent="0.25">
      <c r="A99" s="218"/>
      <c r="B99" s="38" t="s">
        <v>107</v>
      </c>
      <c r="C99" s="34"/>
      <c r="D99" s="23"/>
      <c r="E99" s="21"/>
      <c r="F99" s="226"/>
      <c r="H99" s="236"/>
    </row>
    <row r="100" spans="1:9" s="8" customFormat="1" ht="14.25" customHeight="1" x14ac:dyDescent="0.25">
      <c r="A100" s="179"/>
      <c r="B100" s="223" t="s">
        <v>108</v>
      </c>
      <c r="C100" s="120" t="s">
        <v>13</v>
      </c>
      <c r="D100" s="102">
        <v>583</v>
      </c>
      <c r="E100" s="196"/>
      <c r="F100" s="125">
        <f t="shared" si="12"/>
        <v>0</v>
      </c>
      <c r="H100" s="236"/>
    </row>
    <row r="101" spans="1:9" s="8" customFormat="1" x14ac:dyDescent="0.25">
      <c r="A101" s="66"/>
      <c r="B101" s="14"/>
      <c r="C101" s="34"/>
      <c r="D101" s="23"/>
      <c r="E101" s="21"/>
      <c r="F101" s="172"/>
    </row>
    <row r="102" spans="1:9" s="8" customFormat="1" ht="264" x14ac:dyDescent="0.25">
      <c r="A102" s="66" t="s">
        <v>36</v>
      </c>
      <c r="B102" s="38" t="s">
        <v>67</v>
      </c>
      <c r="C102" s="34"/>
      <c r="D102" s="23"/>
      <c r="E102" s="21"/>
      <c r="F102" s="172"/>
    </row>
    <row r="103" spans="1:9" s="164" customFormat="1" x14ac:dyDescent="0.25">
      <c r="A103" s="167"/>
      <c r="B103" s="251" t="s">
        <v>109</v>
      </c>
      <c r="C103" s="102" t="s">
        <v>13</v>
      </c>
      <c r="D103" s="196">
        <v>374</v>
      </c>
      <c r="E103" s="219"/>
      <c r="F103" s="214">
        <f>D103*E103</f>
        <v>0</v>
      </c>
    </row>
    <row r="104" spans="1:9" s="164" customFormat="1" ht="18.75" customHeight="1" x14ac:dyDescent="0.25">
      <c r="A104" s="167"/>
      <c r="B104" s="193"/>
      <c r="C104" s="16"/>
      <c r="D104" s="72"/>
      <c r="E104" s="70"/>
      <c r="F104" s="129"/>
      <c r="G104" s="9"/>
      <c r="H104" s="9"/>
      <c r="I104" s="10"/>
    </row>
    <row r="105" spans="1:9" s="8" customFormat="1" ht="231" customHeight="1" x14ac:dyDescent="0.25">
      <c r="A105" s="66" t="s">
        <v>37</v>
      </c>
      <c r="B105" s="24" t="s">
        <v>68</v>
      </c>
      <c r="C105" s="16"/>
      <c r="D105" s="69"/>
      <c r="E105" s="70"/>
      <c r="F105" s="67"/>
    </row>
    <row r="106" spans="1:9" s="8" customFormat="1" x14ac:dyDescent="0.25">
      <c r="A106" s="66"/>
      <c r="B106" s="260" t="s">
        <v>110</v>
      </c>
      <c r="C106" s="120" t="s">
        <v>13</v>
      </c>
      <c r="D106" s="102">
        <v>209</v>
      </c>
      <c r="E106" s="196"/>
      <c r="F106" s="249">
        <f t="shared" ref="F106" si="15">D106*E106</f>
        <v>0</v>
      </c>
    </row>
    <row r="107" spans="1:9" s="8" customFormat="1" x14ac:dyDescent="0.25">
      <c r="A107" s="66"/>
      <c r="B107" s="17"/>
      <c r="C107" s="16"/>
      <c r="D107" s="69"/>
      <c r="E107" s="70"/>
      <c r="F107" s="67"/>
    </row>
    <row r="108" spans="1:9" s="6" customFormat="1" ht="60" x14ac:dyDescent="0.2">
      <c r="A108" s="36" t="s">
        <v>38</v>
      </c>
      <c r="B108" s="122" t="s">
        <v>75</v>
      </c>
      <c r="C108" s="56"/>
      <c r="D108" s="60"/>
      <c r="E108" s="59"/>
      <c r="F108" s="226"/>
    </row>
    <row r="109" spans="1:9" s="6" customFormat="1" ht="17.25" x14ac:dyDescent="0.2">
      <c r="A109" s="36"/>
      <c r="B109" s="123" t="s">
        <v>100</v>
      </c>
      <c r="C109" s="136" t="s">
        <v>7</v>
      </c>
      <c r="D109" s="137">
        <v>120</v>
      </c>
      <c r="E109" s="195"/>
      <c r="F109" s="124">
        <f t="shared" ref="F109" si="16">D109*E109</f>
        <v>0</v>
      </c>
    </row>
    <row r="110" spans="1:9" s="6" customFormat="1" ht="16.5" customHeight="1" thickBot="1" x14ac:dyDescent="0.25">
      <c r="A110" s="167"/>
      <c r="B110" s="33"/>
      <c r="C110" s="34"/>
      <c r="D110" s="181"/>
      <c r="E110" s="21"/>
      <c r="F110" s="172"/>
    </row>
    <row r="111" spans="1:9" s="6" customFormat="1" ht="18" thickBot="1" x14ac:dyDescent="0.25">
      <c r="A111" s="132" t="s">
        <v>9</v>
      </c>
      <c r="B111" s="182" t="s">
        <v>61</v>
      </c>
      <c r="C111" s="108" t="s">
        <v>12</v>
      </c>
      <c r="D111" s="106"/>
      <c r="E111" s="200"/>
      <c r="F111" s="110">
        <f>SUM(F76:F110)</f>
        <v>0</v>
      </c>
    </row>
    <row r="112" spans="1:9" s="164" customFormat="1" ht="15.75" thickBot="1" x14ac:dyDescent="0.3">
      <c r="A112" s="184"/>
      <c r="B112" s="184"/>
      <c r="C112" s="192"/>
      <c r="D112" s="192"/>
      <c r="E112" s="203"/>
      <c r="F112" s="191"/>
    </row>
    <row r="113" spans="1:7" s="164" customFormat="1" ht="15.75" thickBot="1" x14ac:dyDescent="0.3">
      <c r="A113" s="104" t="s">
        <v>23</v>
      </c>
      <c r="B113" s="265" t="s">
        <v>39</v>
      </c>
      <c r="C113" s="266"/>
      <c r="D113" s="266"/>
      <c r="E113" s="266"/>
      <c r="F113" s="267"/>
    </row>
    <row r="114" spans="1:7" s="164" customFormat="1" x14ac:dyDescent="0.25">
      <c r="A114" s="15"/>
      <c r="B114" s="80"/>
      <c r="C114" s="15"/>
      <c r="D114" s="32"/>
      <c r="E114" s="202"/>
      <c r="F114" s="29"/>
    </row>
    <row r="115" spans="1:7" s="164" customFormat="1" ht="192" x14ac:dyDescent="0.25">
      <c r="A115" s="36" t="s">
        <v>114</v>
      </c>
      <c r="B115" s="18" t="s">
        <v>56</v>
      </c>
      <c r="C115" s="34"/>
      <c r="D115" s="23"/>
      <c r="E115" s="21"/>
      <c r="F115" s="172"/>
    </row>
    <row r="116" spans="1:7" s="164" customFormat="1" x14ac:dyDescent="0.25">
      <c r="A116" s="44"/>
      <c r="B116" s="103"/>
      <c r="C116" s="120" t="s">
        <v>7</v>
      </c>
      <c r="D116" s="144">
        <v>120</v>
      </c>
      <c r="E116" s="143"/>
      <c r="F116" s="125">
        <f t="shared" ref="F116:F119" si="17">D116*E116</f>
        <v>0</v>
      </c>
    </row>
    <row r="117" spans="1:7" s="164" customFormat="1" x14ac:dyDescent="0.25">
      <c r="A117" s="44"/>
      <c r="B117" s="14"/>
      <c r="C117" s="34"/>
      <c r="D117" s="72"/>
      <c r="E117" s="70"/>
      <c r="F117" s="172"/>
    </row>
    <row r="118" spans="1:7" s="164" customFormat="1" ht="168" x14ac:dyDescent="0.25">
      <c r="A118" s="36" t="s">
        <v>40</v>
      </c>
      <c r="B118" s="131" t="s">
        <v>52</v>
      </c>
      <c r="C118" s="15"/>
      <c r="D118" s="81"/>
      <c r="E118" s="202"/>
      <c r="F118" s="172"/>
    </row>
    <row r="119" spans="1:7" s="164" customFormat="1" x14ac:dyDescent="0.25">
      <c r="A119" s="36"/>
      <c r="B119" s="109" t="s">
        <v>57</v>
      </c>
      <c r="C119" s="113" t="s">
        <v>24</v>
      </c>
      <c r="D119" s="107">
        <v>8</v>
      </c>
      <c r="E119" s="204"/>
      <c r="F119" s="125">
        <f t="shared" si="17"/>
        <v>0</v>
      </c>
    </row>
    <row r="120" spans="1:7" s="164" customFormat="1" ht="15.75" thickBot="1" x14ac:dyDescent="0.3">
      <c r="A120" s="36"/>
      <c r="B120" s="80"/>
      <c r="C120" s="15"/>
      <c r="D120" s="32"/>
      <c r="E120" s="202"/>
      <c r="F120" s="29"/>
    </row>
    <row r="121" spans="1:7" s="164" customFormat="1" ht="15.75" thickBot="1" x14ac:dyDescent="0.3">
      <c r="A121" s="146" t="s">
        <v>23</v>
      </c>
      <c r="B121" s="147" t="str">
        <f>B113</f>
        <v>OPREMA MOSTA</v>
      </c>
      <c r="C121" s="108" t="s">
        <v>12</v>
      </c>
      <c r="D121" s="106"/>
      <c r="E121" s="200"/>
      <c r="F121" s="110">
        <f>SUM(F114:F120)</f>
        <v>0</v>
      </c>
    </row>
    <row r="122" spans="1:7" s="164" customFormat="1" ht="15.75" thickBot="1" x14ac:dyDescent="0.3">
      <c r="A122" s="82"/>
      <c r="B122" s="83"/>
      <c r="C122" s="34"/>
      <c r="D122" s="23"/>
      <c r="E122" s="21"/>
      <c r="F122" s="129"/>
    </row>
    <row r="123" spans="1:7" s="7" customFormat="1" ht="15.75" thickBot="1" x14ac:dyDescent="0.3">
      <c r="A123" s="148" t="s">
        <v>25</v>
      </c>
      <c r="B123" s="265" t="s">
        <v>50</v>
      </c>
      <c r="C123" s="266"/>
      <c r="D123" s="266"/>
      <c r="E123" s="266"/>
      <c r="F123" s="267"/>
    </row>
    <row r="124" spans="1:7" s="164" customFormat="1" x14ac:dyDescent="0.25">
      <c r="A124" s="75"/>
      <c r="B124" s="44"/>
      <c r="C124" s="76"/>
      <c r="D124" s="74"/>
      <c r="E124" s="205"/>
      <c r="F124" s="129"/>
    </row>
    <row r="125" spans="1:7" s="8" customFormat="1" ht="36" x14ac:dyDescent="0.25">
      <c r="A125" s="31" t="s">
        <v>26</v>
      </c>
      <c r="B125" s="145" t="s">
        <v>43</v>
      </c>
      <c r="C125" s="84"/>
      <c r="D125" s="77"/>
      <c r="E125" s="78"/>
      <c r="F125" s="129"/>
    </row>
    <row r="126" spans="1:7" s="7" customFormat="1" x14ac:dyDescent="0.25">
      <c r="A126" s="31"/>
      <c r="B126" s="186"/>
      <c r="C126" s="187" t="s">
        <v>24</v>
      </c>
      <c r="D126" s="188">
        <v>1</v>
      </c>
      <c r="E126" s="185"/>
      <c r="F126" s="141">
        <f t="shared" ref="F126" si="18">D126*E126</f>
        <v>0</v>
      </c>
    </row>
    <row r="127" spans="1:7" s="8" customFormat="1" x14ac:dyDescent="0.25">
      <c r="A127" s="31"/>
      <c r="B127" s="84"/>
      <c r="C127" s="85"/>
      <c r="D127" s="73"/>
      <c r="E127" s="78"/>
      <c r="F127" s="129"/>
    </row>
    <row r="128" spans="1:7" s="12" customFormat="1" ht="204" x14ac:dyDescent="0.25">
      <c r="A128" s="167" t="s">
        <v>31</v>
      </c>
      <c r="B128" s="121" t="s">
        <v>42</v>
      </c>
      <c r="C128" s="37"/>
      <c r="D128" s="43"/>
      <c r="E128" s="39"/>
      <c r="F128" s="21"/>
      <c r="G128" s="264"/>
    </row>
    <row r="129" spans="1:7" s="8" customFormat="1" x14ac:dyDescent="0.25">
      <c r="A129" s="167"/>
      <c r="B129" s="171"/>
      <c r="C129" s="169" t="s">
        <v>32</v>
      </c>
      <c r="D129" s="169">
        <v>1</v>
      </c>
      <c r="E129" s="170"/>
      <c r="F129" s="170">
        <f>D129*E129</f>
        <v>0</v>
      </c>
    </row>
    <row r="130" spans="1:7" s="8" customFormat="1" ht="15.75" thickBot="1" x14ac:dyDescent="0.3">
      <c r="A130" s="167"/>
      <c r="B130" s="180"/>
      <c r="C130" s="165"/>
      <c r="D130" s="165"/>
      <c r="E130" s="166"/>
      <c r="F130" s="166"/>
    </row>
    <row r="131" spans="1:7" s="164" customFormat="1" ht="15.75" thickBot="1" x14ac:dyDescent="0.3">
      <c r="A131" s="148" t="s">
        <v>25</v>
      </c>
      <c r="B131" s="149" t="s">
        <v>51</v>
      </c>
      <c r="C131" s="108" t="s">
        <v>12</v>
      </c>
      <c r="D131" s="150"/>
      <c r="E131" s="159"/>
      <c r="F131" s="151">
        <f>SUM(F124:F129)</f>
        <v>0</v>
      </c>
    </row>
    <row r="132" spans="1:7" s="164" customFormat="1" x14ac:dyDescent="0.25">
      <c r="A132" s="44"/>
      <c r="B132" s="44"/>
      <c r="C132" s="76"/>
      <c r="D132" s="44"/>
      <c r="E132" s="201"/>
      <c r="F132" s="44"/>
    </row>
    <row r="133" spans="1:7" s="164" customFormat="1" ht="15.75" thickBot="1" x14ac:dyDescent="0.3">
      <c r="A133" s="53"/>
      <c r="B133" s="86"/>
      <c r="C133" s="87"/>
      <c r="D133" s="87"/>
      <c r="E133" s="39"/>
      <c r="F133" s="88"/>
    </row>
    <row r="134" spans="1:7" s="164" customFormat="1" ht="24.75" thickBot="1" x14ac:dyDescent="0.3">
      <c r="A134" s="89"/>
      <c r="B134" s="247" t="s">
        <v>27</v>
      </c>
      <c r="C134" s="90"/>
      <c r="D134" s="90"/>
      <c r="E134" s="206"/>
      <c r="F134" s="91"/>
    </row>
    <row r="135" spans="1:7" s="164" customFormat="1" ht="15.75" customHeight="1" thickBot="1" x14ac:dyDescent="0.3">
      <c r="A135" s="132" t="s">
        <v>3</v>
      </c>
      <c r="B135" s="152" t="str">
        <f>B8</f>
        <v>PRIPREMNI RADOVI</v>
      </c>
      <c r="C135" s="154"/>
      <c r="D135" s="155"/>
      <c r="E135" s="207"/>
      <c r="F135" s="156">
        <f>F22</f>
        <v>0</v>
      </c>
    </row>
    <row r="136" spans="1:7" s="164" customFormat="1" ht="36.75" thickBot="1" x14ac:dyDescent="0.3">
      <c r="A136" s="132" t="s">
        <v>11</v>
      </c>
      <c r="B136" s="133" t="str">
        <f>B24</f>
        <v xml:space="preserve">RADOVI NA SANACIJI KOLNIKA I PRIJELAZNIH NAPRAVA
</v>
      </c>
      <c r="C136" s="154"/>
      <c r="D136" s="155"/>
      <c r="E136" s="207"/>
      <c r="F136" s="156">
        <f>F72</f>
        <v>0</v>
      </c>
    </row>
    <row r="137" spans="1:7" s="164" customFormat="1" ht="25.5" customHeight="1" thickBot="1" x14ac:dyDescent="0.3">
      <c r="A137" s="132" t="s">
        <v>9</v>
      </c>
      <c r="B137" s="153" t="str">
        <f>B74</f>
        <v>RADOVI NA SANACIJI HODNIKA I VIJENACA</v>
      </c>
      <c r="C137" s="154"/>
      <c r="D137" s="155"/>
      <c r="E137" s="207"/>
      <c r="F137" s="156">
        <f>F111</f>
        <v>0</v>
      </c>
    </row>
    <row r="138" spans="1:7" s="164" customFormat="1" ht="13.5" customHeight="1" thickBot="1" x14ac:dyDescent="0.3">
      <c r="A138" s="132" t="s">
        <v>23</v>
      </c>
      <c r="B138" s="153" t="s">
        <v>39</v>
      </c>
      <c r="C138" s="154"/>
      <c r="D138" s="155"/>
      <c r="E138" s="207"/>
      <c r="F138" s="156">
        <f>F121</f>
        <v>0</v>
      </c>
    </row>
    <row r="139" spans="1:7" s="164" customFormat="1" ht="13.5" customHeight="1" thickBot="1" x14ac:dyDescent="0.3">
      <c r="A139" s="148" t="s">
        <v>25</v>
      </c>
      <c r="B139" s="149" t="s">
        <v>51</v>
      </c>
      <c r="C139" s="154"/>
      <c r="D139" s="155"/>
      <c r="E139" s="207"/>
      <c r="F139" s="156">
        <f>F131</f>
        <v>0</v>
      </c>
    </row>
    <row r="140" spans="1:7" s="12" customFormat="1" ht="21" customHeight="1" thickBot="1" x14ac:dyDescent="0.3">
      <c r="A140" s="167"/>
      <c r="B140" s="92"/>
      <c r="C140" s="93"/>
      <c r="D140" s="94"/>
      <c r="E140" s="94"/>
      <c r="F140" s="95"/>
      <c r="G140" s="264"/>
    </row>
    <row r="141" spans="1:7" s="164" customFormat="1" ht="24" customHeight="1" thickBot="1" x14ac:dyDescent="0.3">
      <c r="A141" s="96"/>
      <c r="B141" s="157" t="s">
        <v>69</v>
      </c>
      <c r="C141" s="154"/>
      <c r="D141" s="155"/>
      <c r="E141" s="208"/>
      <c r="F141" s="156">
        <f>SUM(F135:F139)</f>
        <v>0</v>
      </c>
    </row>
    <row r="142" spans="1:7" s="164" customFormat="1" ht="18.600000000000001" customHeight="1" x14ac:dyDescent="0.25">
      <c r="A142" s="96"/>
      <c r="B142" s="189"/>
      <c r="C142" s="263"/>
      <c r="D142" s="263"/>
      <c r="E142" s="209"/>
      <c r="F142" s="190"/>
    </row>
    <row r="143" spans="1:7" s="7" customFormat="1" x14ac:dyDescent="0.25">
      <c r="A143"/>
      <c r="C143" s="4"/>
      <c r="E143" s="210"/>
    </row>
    <row r="144" spans="1:7" s="7" customFormat="1" x14ac:dyDescent="0.25">
      <c r="A144"/>
      <c r="B144"/>
      <c r="C144" s="4"/>
      <c r="D144"/>
      <c r="E144" s="210"/>
      <c r="F144"/>
    </row>
    <row r="145" spans="1:120" s="8" customFormat="1" x14ac:dyDescent="0.25">
      <c r="A145"/>
      <c r="B145"/>
      <c r="C145" s="4"/>
      <c r="D145"/>
      <c r="E145" s="210"/>
      <c r="F145"/>
    </row>
    <row r="146" spans="1:120" s="7" customFormat="1" x14ac:dyDescent="0.25">
      <c r="A146"/>
      <c r="B146"/>
      <c r="C146" s="4"/>
      <c r="D146"/>
      <c r="E146" s="210"/>
      <c r="F146"/>
    </row>
    <row r="147" spans="1:120" s="7" customFormat="1" x14ac:dyDescent="0.25">
      <c r="A147"/>
      <c r="C147" s="4"/>
      <c r="E147" s="210"/>
    </row>
    <row r="148" spans="1:120" s="8" customFormat="1" x14ac:dyDescent="0.25">
      <c r="A148"/>
      <c r="B148"/>
      <c r="C148" s="4"/>
      <c r="D148"/>
      <c r="E148" s="210"/>
      <c r="F148"/>
    </row>
    <row r="149" spans="1:120" s="7" customFormat="1" x14ac:dyDescent="0.25">
      <c r="A149"/>
      <c r="C149" s="4"/>
      <c r="E149" s="210"/>
    </row>
    <row r="150" spans="1:120" s="7" customFormat="1" x14ac:dyDescent="0.25">
      <c r="A150"/>
      <c r="C150" s="4"/>
      <c r="E150" s="210"/>
    </row>
    <row r="151" spans="1:120" x14ac:dyDescent="0.25">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row>
    <row r="152" spans="1:120" x14ac:dyDescent="0.25">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row>
    <row r="154" spans="1:120" s="7" customFormat="1" ht="11.25" customHeight="1" x14ac:dyDescent="0.25">
      <c r="A154"/>
      <c r="B154"/>
      <c r="C154" s="4"/>
      <c r="D154"/>
      <c r="E154" s="210"/>
      <c r="F154"/>
    </row>
    <row r="155" spans="1:120" s="7" customFormat="1" x14ac:dyDescent="0.25">
      <c r="A155"/>
      <c r="B155"/>
      <c r="C155" s="4"/>
      <c r="D155"/>
      <c r="E155" s="210"/>
      <c r="F155"/>
    </row>
    <row r="156" spans="1:120" s="7" customFormat="1" x14ac:dyDescent="0.25">
      <c r="A156"/>
      <c r="B156"/>
      <c r="C156" s="4"/>
      <c r="D156"/>
      <c r="E156" s="210"/>
      <c r="F156"/>
    </row>
    <row r="157" spans="1:120" s="7" customFormat="1" x14ac:dyDescent="0.25">
      <c r="A157"/>
      <c r="B157"/>
      <c r="C157" s="4"/>
      <c r="D157"/>
      <c r="E157" s="210"/>
      <c r="F157"/>
    </row>
    <row r="158" spans="1:120" s="7" customFormat="1" x14ac:dyDescent="0.25">
      <c r="A158"/>
      <c r="B158"/>
      <c r="C158" s="4"/>
      <c r="D158"/>
      <c r="E158" s="210"/>
      <c r="F158"/>
    </row>
    <row r="159" spans="1:120" x14ac:dyDescent="0.25">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row>
    <row r="160" spans="1:120" s="7" customFormat="1" x14ac:dyDescent="0.25">
      <c r="A160"/>
      <c r="B160"/>
      <c r="C160" s="4"/>
      <c r="D160"/>
      <c r="E160" s="210"/>
      <c r="F160"/>
    </row>
    <row r="161" spans="1:120" s="7" customFormat="1" ht="126" customHeight="1" x14ac:dyDescent="0.25">
      <c r="A161"/>
      <c r="B161"/>
      <c r="C161" s="4"/>
      <c r="D161"/>
      <c r="E161" s="210"/>
      <c r="F161"/>
    </row>
    <row r="162" spans="1:120" s="7" customFormat="1" x14ac:dyDescent="0.25">
      <c r="A162"/>
      <c r="B162"/>
      <c r="C162" s="4"/>
      <c r="D162"/>
      <c r="E162" s="210"/>
      <c r="F162"/>
    </row>
    <row r="163" spans="1:120" s="7" customFormat="1" x14ac:dyDescent="0.25">
      <c r="A163"/>
      <c r="B163"/>
      <c r="C163" s="4"/>
      <c r="D163"/>
      <c r="E163" s="210"/>
      <c r="F163"/>
    </row>
    <row r="164" spans="1:120" s="7" customFormat="1" ht="18.75" customHeight="1" x14ac:dyDescent="0.25">
      <c r="A164"/>
      <c r="B164"/>
      <c r="C164" s="4"/>
      <c r="D164"/>
      <c r="E164" s="210"/>
      <c r="F164"/>
    </row>
    <row r="165" spans="1:120" s="7" customFormat="1" x14ac:dyDescent="0.25">
      <c r="A165"/>
      <c r="B165"/>
      <c r="C165" s="4"/>
      <c r="D165"/>
      <c r="E165" s="210"/>
      <c r="F165"/>
    </row>
    <row r="166" spans="1:120" s="7" customFormat="1" x14ac:dyDescent="0.25">
      <c r="A166"/>
      <c r="B166"/>
      <c r="C166" s="4"/>
      <c r="D166"/>
      <c r="E166" s="210"/>
      <c r="F166"/>
    </row>
    <row r="167" spans="1:120" s="7" customFormat="1" x14ac:dyDescent="0.25">
      <c r="A167"/>
      <c r="B167"/>
      <c r="C167" s="4"/>
      <c r="D167"/>
      <c r="E167" s="210"/>
      <c r="F167"/>
    </row>
    <row r="168" spans="1:120" s="7" customFormat="1" x14ac:dyDescent="0.25">
      <c r="A168"/>
      <c r="B168"/>
      <c r="C168" s="4"/>
      <c r="D168"/>
      <c r="E168" s="210"/>
      <c r="F168"/>
    </row>
    <row r="169" spans="1:120" x14ac:dyDescent="0.25">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row>
    <row r="170" spans="1:120" x14ac:dyDescent="0.25">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row>
    <row r="171" spans="1:120" x14ac:dyDescent="0.25">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row>
    <row r="172" spans="1:120" x14ac:dyDescent="0.25">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row>
    <row r="173" spans="1:120" s="8" customFormat="1" x14ac:dyDescent="0.25">
      <c r="A173"/>
      <c r="B173"/>
      <c r="C173" s="4"/>
      <c r="D173"/>
      <c r="E173" s="210"/>
      <c r="F173"/>
    </row>
    <row r="174" spans="1:120" s="8" customFormat="1" x14ac:dyDescent="0.25">
      <c r="A174"/>
      <c r="B174"/>
      <c r="C174" s="4"/>
      <c r="D174"/>
      <c r="E174" s="210"/>
      <c r="F174"/>
    </row>
    <row r="175" spans="1:120" s="8" customFormat="1" x14ac:dyDescent="0.25">
      <c r="A175"/>
      <c r="B175"/>
      <c r="C175" s="4"/>
      <c r="D175"/>
      <c r="E175" s="210"/>
      <c r="F175"/>
    </row>
    <row r="176" spans="1:120" x14ac:dyDescent="0.25">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row>
    <row r="178" ht="17.25" customHeight="1" x14ac:dyDescent="0.25"/>
    <row r="182" ht="55.5" customHeight="1" x14ac:dyDescent="0.25"/>
    <row r="184" ht="18" customHeight="1" x14ac:dyDescent="0.25"/>
    <row r="185" ht="18" customHeight="1" x14ac:dyDescent="0.25"/>
    <row r="195" spans="1:6" s="7" customFormat="1" x14ac:dyDescent="0.25">
      <c r="A195"/>
      <c r="B195"/>
      <c r="C195" s="4"/>
      <c r="D195"/>
      <c r="E195" s="210"/>
      <c r="F195"/>
    </row>
    <row r="197" spans="1:6" s="7" customFormat="1" x14ac:dyDescent="0.25">
      <c r="A197"/>
      <c r="B197"/>
      <c r="C197" s="4"/>
      <c r="D197"/>
      <c r="E197" s="210"/>
      <c r="F197"/>
    </row>
    <row r="198" spans="1:6" s="7" customFormat="1" x14ac:dyDescent="0.25">
      <c r="A198"/>
      <c r="B198"/>
      <c r="C198" s="4"/>
      <c r="D198"/>
      <c r="E198" s="210"/>
      <c r="F198"/>
    </row>
    <row r="199" spans="1:6" s="7" customFormat="1" x14ac:dyDescent="0.25">
      <c r="A199"/>
      <c r="B199"/>
      <c r="C199" s="4"/>
      <c r="D199"/>
      <c r="E199" s="210"/>
      <c r="F199"/>
    </row>
    <row r="200" spans="1:6" s="7" customFormat="1" x14ac:dyDescent="0.25">
      <c r="A200"/>
      <c r="B200"/>
      <c r="C200" s="4"/>
      <c r="D200"/>
      <c r="E200" s="210"/>
      <c r="F200"/>
    </row>
  </sheetData>
  <mergeCells count="13">
    <mergeCell ref="B113:F113"/>
    <mergeCell ref="B123:F123"/>
    <mergeCell ref="A2:F2"/>
    <mergeCell ref="B8:F8"/>
    <mergeCell ref="A3:F3"/>
    <mergeCell ref="B74:F74"/>
    <mergeCell ref="B4:B5"/>
    <mergeCell ref="D4:D5"/>
    <mergeCell ref="A4:A5"/>
    <mergeCell ref="E4:E5"/>
    <mergeCell ref="C4:C5"/>
    <mergeCell ref="B24:F24"/>
    <mergeCell ref="F4:F5"/>
  </mergeCells>
  <printOptions horizontalCentered="1"/>
  <pageMargins left="0.39370078740157483" right="0.19685039370078741" top="0.19685039370078741" bottom="0.19685039370078741" header="0" footer="0"/>
  <pageSetup paperSize="9" scale="92" fitToHeight="19" orientation="portrait" r:id="rId1"/>
  <rowBreaks count="9" manualBreakCount="9">
    <brk id="17" max="5" man="1"/>
    <brk id="39" max="5" man="1"/>
    <brk id="45" max="5" man="1"/>
    <brk id="54" max="5" man="1"/>
    <brk id="66" max="5" man="1"/>
    <brk id="88" max="5" man="1"/>
    <brk id="100" max="5" man="1"/>
    <brk id="112" max="5" man="1"/>
    <brk id="13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2026-04-23T06:50:33Z</dcterms:modified>
</cp:coreProperties>
</file>