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iklanac\Desktop\NABAVA 2025\UGOVOR\G-2025-800\"/>
    </mc:Choice>
  </mc:AlternateContent>
  <bookViews>
    <workbookView xWindow="12705" yWindow="690" windowWidth="18195" windowHeight="19620" tabRatio="869" activeTab="2"/>
  </bookViews>
  <sheets>
    <sheet name="naslovna" sheetId="61" r:id="rId1"/>
    <sheet name="UVOD" sheetId="63" r:id="rId2"/>
    <sheet name="Radovi" sheetId="64" r:id="rId3"/>
  </sheets>
  <externalReferences>
    <externalReference r:id="rId4"/>
  </externalReferences>
  <definedNames>
    <definedName name="ENERGIJA">'[1]TABLICA stvarnih količina-LED'!$R$4</definedName>
    <definedName name="led">#REF!</definedName>
    <definedName name="LEDO">#REF!</definedName>
    <definedName name="Natrij">#REF!</definedName>
    <definedName name="_xlnm.Print_Area" localSheetId="0">naslovna!$A$7:$F$53</definedName>
    <definedName name="_xlnm.Print_Area" localSheetId="2">Radovi!$A$7:$F$110</definedName>
    <definedName name="_xlnm.Print_Area" localSheetId="1">UVOD!$A$7:$F$50</definedName>
    <definedName name="_xlnm.Print_Titles" localSheetId="0">naslovna!$1:$10</definedName>
    <definedName name="_xlnm.Print_Titles" localSheetId="2">Radovi!$1:$10</definedName>
    <definedName name="_xlnm.Print_Titles" localSheetId="1">UVOD!$1:$10</definedName>
    <definedName name="tem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5" i="64" l="1"/>
  <c r="F75" i="64"/>
  <c r="F73" i="64"/>
  <c r="F65" i="64"/>
  <c r="F61" i="64"/>
  <c r="A24" i="64"/>
  <c r="A26" i="64" s="1"/>
  <c r="A28" i="64" s="1"/>
  <c r="F24" i="64"/>
  <c r="A30" i="64" l="1"/>
  <c r="A32" i="64" l="1"/>
  <c r="A34" i="64" l="1"/>
  <c r="A36" i="64" s="1"/>
  <c r="A38" i="64" l="1"/>
  <c r="A40" i="64" s="1"/>
  <c r="A42" i="64" l="1"/>
  <c r="A44" i="64" s="1"/>
  <c r="A46" i="64" s="1"/>
  <c r="A48" i="64" s="1"/>
  <c r="A50" i="64" s="1"/>
  <c r="A52" i="64" s="1"/>
  <c r="F40" i="64" l="1"/>
  <c r="F26" i="64"/>
  <c r="F17" i="64"/>
  <c r="F15" i="64"/>
  <c r="F13" i="64"/>
  <c r="F19" i="64" s="1"/>
  <c r="F32" i="64" l="1"/>
  <c r="F59" i="64" l="1"/>
  <c r="F63" i="64" l="1"/>
  <c r="F28" i="64" l="1"/>
  <c r="F30" i="64" l="1"/>
  <c r="F34" i="64" l="1"/>
  <c r="F52" i="64" l="1"/>
  <c r="F50" i="64"/>
  <c r="F46" i="64"/>
  <c r="F48" i="64"/>
  <c r="F44" i="64"/>
  <c r="F42" i="64"/>
  <c r="F38" i="64"/>
  <c r="F36" i="64"/>
  <c r="F79" i="64"/>
  <c r="F77" i="64"/>
  <c r="F71" i="64"/>
  <c r="F69" i="64"/>
  <c r="F67" i="64"/>
  <c r="F81" i="64" l="1"/>
  <c r="B89" i="64" l="1"/>
  <c r="A89" i="64"/>
  <c r="B54" i="64" l="1"/>
  <c r="A54" i="64"/>
  <c r="F54" i="64" l="1"/>
  <c r="F89" i="64" s="1"/>
  <c r="B87" i="64" l="1"/>
  <c r="A87" i="64"/>
  <c r="B19" i="64"/>
  <c r="A19" i="64"/>
  <c r="F87" i="64" l="1"/>
  <c r="A91" i="64" l="1"/>
  <c r="F91" i="64" l="1"/>
  <c r="B91" i="64"/>
  <c r="B81" i="64"/>
  <c r="A81" i="64"/>
  <c r="A13" i="64" l="1"/>
  <c r="A15" i="64" s="1"/>
  <c r="F93" i="64"/>
  <c r="A17" i="64" l="1"/>
  <c r="A59" i="64" l="1"/>
  <c r="A61" i="64" l="1"/>
  <c r="A63" i="64" l="1"/>
  <c r="A65" i="64" l="1"/>
  <c r="A67" i="64" s="1"/>
  <c r="A69" i="64" l="1"/>
  <c r="A71" i="64" l="1"/>
  <c r="A73" i="64" s="1"/>
  <c r="A77" i="64"/>
  <c r="A79" i="64" s="1"/>
</calcChain>
</file>

<file path=xl/sharedStrings.xml><?xml version="1.0" encoding="utf-8"?>
<sst xmlns="http://schemas.openxmlformats.org/spreadsheetml/2006/main" count="109" uniqueCount="79">
  <si>
    <t>Opis stavke</t>
  </si>
  <si>
    <t>Jed. mjere</t>
  </si>
  <si>
    <t>Količina</t>
  </si>
  <si>
    <t>Jedinična</t>
  </si>
  <si>
    <t>Ukupna</t>
  </si>
  <si>
    <t>1.</t>
  </si>
  <si>
    <t>2.</t>
  </si>
  <si>
    <t>3.</t>
  </si>
  <si>
    <t>Redni br. stavke</t>
  </si>
  <si>
    <t>4.</t>
  </si>
  <si>
    <t>5.</t>
  </si>
  <si>
    <t>REKAPITULACIJA</t>
  </si>
  <si>
    <t>6.</t>
  </si>
  <si>
    <t>7.</t>
  </si>
  <si>
    <t>8.</t>
  </si>
  <si>
    <t>9.</t>
  </si>
  <si>
    <t>SVEUKUPNO:</t>
  </si>
  <si>
    <t>UVOD</t>
  </si>
  <si>
    <t>U svim stavkama ovog troškovnika ukljkučena je nabava, doprema, montaža i spajanje, komplet sa sitnim instalacijskim materijalom i priborom. Sve radove mora za Izvođača izvesti kvalificirana radna snaga.</t>
  </si>
  <si>
    <t>Sav građevni materijal i pribor prije ugradnje mora odobriti nadzorni inženjer.</t>
  </si>
  <si>
    <t xml:space="preserve">Izvođač radova dužan je za eventualne izmjene u toku građenja obavijestiti Investitora i nadzornog inženjera. </t>
  </si>
  <si>
    <t>Za svu ugrađenu opremu i materijal izvođač je dužan Investitoru predati isprave o sukladnosti i ostale dokaze kvalitete izvedenih radova  i ugrađenje opreme (pregled, ispitivanja, mjerenja i sl.).</t>
  </si>
  <si>
    <t>Prilikom narudžbe instalacijskog materijala, opreme i uređaja te tijekom izvođenja radova Izvođač je dužan primjenjivati  odredbe važećih zakona i propisa.</t>
  </si>
  <si>
    <t>m'</t>
  </si>
  <si>
    <t>kom.</t>
  </si>
  <si>
    <t>Marin Lučić, mag.ing.el.</t>
  </si>
  <si>
    <t>PRIPREMNI RADOVI</t>
  </si>
  <si>
    <t>10.</t>
  </si>
  <si>
    <t>kpl.</t>
  </si>
  <si>
    <r>
      <t>m</t>
    </r>
    <r>
      <rPr>
        <vertAlign val="superscript"/>
        <sz val="10"/>
        <rFont val="Arial"/>
        <family val="2"/>
        <charset val="238"/>
      </rPr>
      <t>3</t>
    </r>
  </si>
  <si>
    <t>KABELSKA KANALIZACIJA ZA EKI</t>
  </si>
  <si>
    <t>GRAĐEVINSKI RADOVI</t>
  </si>
  <si>
    <t>Napomena:</t>
  </si>
  <si>
    <t>Cijena ne sadrži PDV.</t>
  </si>
  <si>
    <t>Dobava i ugradnja križnih podzemnih FeZn spojnica za uzemljivačku traku 25x4mm. Spojnice se ugrađuju u zemljani rov na prethodno položenu traku uzemljivača na ravnim dionicama te se nakon ugradnje oblivaju bitumenom. U stavku uračunati sav potreban materijal i radove za ugradnju, sve do pune funkcionalnosti. 
Obračun po kom ugrađene spojnice.</t>
  </si>
  <si>
    <t>Označavanje postojećih podzemnih instalacija (cestovna rasvjeta, EKI, brojanje prometa) u zoni zahvata ovog projekta od strane upravitelja infrastrukture - Hrvatskih autocesta d.o.o. Obilježavanje izvode isključivo ovlašteni predstavnici HAC-a iskolčavanjem ili označavanjem bojom. U stavku je uračunata cjelokupna koordinacija izvođača radova sa predstavnicima HAC d.o.o. i prisutnost predstavnika HAC-a za vrijeme izvođenja radova u blizini postojećih cestovnih instalacija, sukladno posebnim uvjetima gradnje te svi prateći radovi i materijal. 
Obračun po kpt izvedene stavke.</t>
  </si>
  <si>
    <t>Izrada Elaborata iskolčenja i samog  iskolčenja na terenu od strane ovlaštenog geodeta.
Iskolčenje je dužan izraditi ovlašteni inženjer geodezije u skladu sa Zakonom o obavljanju geodetske djelatnosti, angažiran od strane Izvođača. Na terenu je potrebno iskolčiti trasu kabelske  kanalizacije i mikrolokacije kabelskih zdenaca. Jedinična cijena stavke uključuje sve potrebne terenske i uredske radove te materijale za izradu radova. 
Obračun je po kpt izvedene stavke.</t>
  </si>
  <si>
    <t>Izvedba proboja u postojeći kabelski montažni betonski zdenac za EKI na kojeg se priključuje nova kabelska kanalizacija. Proboj se izvodi za uvod cijevi 2xDN50. Nakon uvoda cijevi, stijenke (stranice) zdenca je potrebno sanirati betonom zbog sprječavanja ulaska vode i prljavštine u sam zdenac. Nakon završetka radova zdenac je potrebno temeljito očistiti od svih prljavština.
Obračun po kom izvedenog proboja.</t>
  </si>
  <si>
    <t>Dobava i polaganje PEHD cijevi za uvlačenje ili upuhivanje SVK kabela i mikrocijevi u prethodno izveden kabelski rov na pješčanu posteljicu. Cijev mora biti vanjskog promjera Ø50mm ±10%. Cijevi moraju biti izrađene od polietilena visoke gustoće, proizvedene metodom eksturzije, glatke izvana i užljebljene iznutra, malog unutarnjeg koeficijenta trenja, za radni tlak min 10 bara, predviđene za upuhavanje ili uvlačenje TK kabela ili mikrocijevi. Cijevi moraju biti izrađene u skladu sa normom HRN EN 12201 ili jedankovrijedno.
U stavku uračunati originalne PEHD spojnice za ravni nastavak cijevi u rovu na mjestima prekida.
Obračun po m' konfiguracije cijevi 2 x PEHD Ø50mm.</t>
  </si>
  <si>
    <t>Dobava i ugradnja originalne tipske spojnice (nastavka) za mikrocijev 14/10 na mjestima prekida. Spojnica se sastoji od mehaničkog konektora sa mogućnošću rastavljivog spoja, za radni tlak minimalno 15 bara. Maksimalna vučna sila ≥ 150 N. Stavka uključuje sve prateće radove na pripremi mikrocijevi i samoj ugradnji spojnice do pune funkcionalnosti.
Obračun po kom ugrađene spojnice.</t>
  </si>
  <si>
    <t>Dobava i ugradnja tipskih držača razmaka (češljeva) za ugradnju 2 PEHD cijevi (1x2) Ø50 u rov. Držači se postavljaju na međusobnoj udaljenost 2m.
Obračun po kom držača.</t>
  </si>
  <si>
    <t>Dobava i ugradnja tipskog PE čepa za zatvaranje praznih PEHD cijevi promejra Ø50mm u kabelskim zdencima.
Obračun po kom ugrađenog čepa.</t>
  </si>
  <si>
    <t>Dobava i ugradnja originalnih obujmica za označavanje mikrocijevi kabelske kanalizacije u kabelskim zdencima trajno čitljivim oznakama, otpornim na vlagu. Cijevi označiti oznakama prema podacima koje dostavlja investitor.
Obračun po kom obujmice.</t>
  </si>
  <si>
    <t>Dobava i ugradnja originalnih obujmica za označavanje PEHD cijevi kabelske kanalizacije u kabelskim zdencima trajno čitljivim oznakama, otpornim na vlagu. Cijevi označiti oznakama prema podacima iz kalibracije.
Obračun po kom obujmice.</t>
  </si>
  <si>
    <t>Dobava i polaganje uzemljivača u prethodno pripremljen kabelski rov u materijal iz iskopa, na dubinu cca. 60cm. Predviđen je uzemljivač izrađen od FeZn trake 25x4mm. U stavku uračunati sav potreban materijal i radove na polaganju uzemljivača, sve do pune funkcionalnosti. Uzemljivač se polaže uz trasu kabelske kanalizacije.
Obračun po m' položenog uzemljivača, bez križnih spojnica.</t>
  </si>
  <si>
    <t>Dobava materijala i izrada odvojaka (izvoda) sa uzemljivača u rovu, prosječne dužine l=2,0m u kabelske zdence. U stavku uračunati križnu FeZn spojnicu, oblivanje spoja bitumenom, te FeZn traku 25x4mm dužine l=2,0m. 
Obračun po kom izvedenog odvojka.</t>
  </si>
  <si>
    <t xml:space="preserve">Ispitivanje prohodnosti (kalibracija) položenih PEHD cijevi Ø50mm te izdavanje zapisnika o kalibraciji od strane ovlaštene tvrtke. 
Obračun po m' kalibrirane cijevi.
</t>
  </si>
  <si>
    <t>Geodetski snimak novo izvedene kabelske kanalizacije kao podloga za unos u katastar vodova. Snimak se predaju u tiskanom obliku (2x) i kao elektronički zapis na digitalnom mediju. Geodetski snimak je dužan izraditi ovlašteni inženjer geodezije u skladu sa Zakonom o obavljanju geodetske djelatnosti, angažiran od strane Izvođača.
Obračun po kpl izvedene stavke.</t>
  </si>
  <si>
    <t>Dobava i polaganje PVC dvoslojnih korugiranih cijevi / polucijevi Ø160mm u prethodno pripremljen rov za zaštitu postojećih instalacija na mjestima križanja ili približavanja.
Obračun po m' položene cijevi / polucijevi.</t>
  </si>
  <si>
    <t>Čišćenje prometnih i zelenih površina nakon izvođenja radova i dovođenje u prvobitno stanje.
Obračun po kpl izvedene stavke.</t>
  </si>
  <si>
    <t>Projektant građevinskog dijela:</t>
  </si>
  <si>
    <t xml:space="preserve">Projektant elektrotehničkog dijela: </t>
  </si>
  <si>
    <t>Miran Flego, mag.ing.aedif.</t>
  </si>
  <si>
    <r>
      <t xml:space="preserve">KABELSKA KANALIZACIJA ZA EKI
</t>
    </r>
    <r>
      <rPr>
        <b/>
        <sz val="22"/>
        <color theme="1"/>
        <rFont val="Tahoma"/>
        <family val="2"/>
        <charset val="238"/>
      </rPr>
      <t>TROŠKOVNIK SA OPISOM RADOVA</t>
    </r>
  </si>
  <si>
    <t>ELEKTROTEHNIČKI I GRAĐEVINSKI PROJEKT</t>
  </si>
  <si>
    <t>Prilikom preuzimanja proizvoda potrebnih za izvođenje radova izvođač mora obavezno utvrditi:
 - je li građevni proizvod isporučen s oznakom sukladnosti u skladu sa važećim propisom kojim se uređuje označavanje građevnih proizvoda i podudaraju li se podaci na dokumentaciji s kojom je građevni proizvod isporučen s podacima u propisanoj oznaci
 - je li građevni proizvod isporučen sa potrebnim ispravama o sukladnosti ili tehničkim dopuštenjima
 - je li građevni proizvod isporučen s tehničkim uputama za ugradnju i uporabu na hrvatskom jeziku
 - jesu li svojstva, uključivo i rok uporabe građevnog proizvoda te podaci značajni za njegovu ugradnju, uporabu i utjecaj na svojstva i trajnost električne instalacije sukladni svojstvima i podacima određenim glavnim projektom</t>
  </si>
  <si>
    <t>Izvođač radova dužan je sukladno čl. 134. Zakona o gradnji i Pravilniku o sadržaju i izgledu ploče kojom se označava gradilište postaviti gradilišnu ploču.</t>
  </si>
  <si>
    <t>Izvoditelj  je dužan održavati gradilište za vrijeme izvođenja radova (održavanje zelenila, vertikalne i horizontalne signalizacije i sve ostalo potrebno za sigurno odvijanje prometa). Sve štetne posjedice nepoduzimanja propisanih mjera zaštite za vrijeme izvođenja radova od uvođenja izvođača u posao do konačne primopredaje gotovog objekta snosi Izvoditelj. Izvoditelj  je dužan osigurati gradilište kod nadležne osiguravajuće kuće. Po dovršetku  izgradnje  objekta  potrebno  je  okoliš  objekta  očistiti  od  svih ostataka građenja.</t>
  </si>
  <si>
    <t>Sukladno članku 54. Zakona o gradnji, 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
Sve materijale iz iskopa koji u naravi predstavljaju mineralnu sirovinu, a koji projektom nisu predviđeni za korištenje na samom gradilištu, Izvođač mora prevesti na odlagalište koje osigurava izvođač.</t>
  </si>
  <si>
    <t>11.</t>
  </si>
  <si>
    <t>Izvođač je dužan gradilište održavati čistim, a na kraju radova treba izvesti detaljno čišćenje. Navedeni troškovi moraju biti uključeni u jedinične cijene stavaka troškovnika.</t>
  </si>
  <si>
    <t>Jedinične cijene obuhvaćaju sav rad, strojeve, opremu, materijal, prijevoze, režiju gradilišta i uprave poduzeća, sva davanja te zaradu poduzeća. Sav montažni i sitni materijal je uključen i ne obračunava se zasebnim stavkama. Uključene su sve vrste radova na izradi i montaži provizorija i radnih skela, sve vrste radova na montaži gradilišne opreme i provedbi svih zaštitnih mjera. Isto tako, sva podešavanja po završetku svake faze i konačna ispitivanja po završetku svih radova, funkcionalne probe, podešavanje i puštanje u probni rad, praćenje pogona i otklanjanje eventualnih nedostataka u jamstvenom roku su uključena su u jedinične cijene stavaka troškovnika i neće se posebno obračunavati. Isto tako jedinične cijene obuhvaćaju izradu uputa za rukovanje i održavanje ugrađene opreme i izradu svih protokola o ispitivanju (ukoliko to nije predviđeno pojedinačnom stavkom).</t>
  </si>
  <si>
    <r>
      <t>Cijena [</t>
    </r>
    <r>
      <rPr>
        <sz val="10"/>
        <rFont val="Calibri"/>
        <family val="2"/>
        <charset val="238"/>
      </rPr>
      <t>€</t>
    </r>
    <r>
      <rPr>
        <sz val="10"/>
        <rFont val="Arial"/>
        <family val="2"/>
        <charset val="238"/>
      </rPr>
      <t>]</t>
    </r>
  </si>
  <si>
    <r>
      <t>Pažljivi ručni iskop bez obzira na kategoriju terena u blizini postojećih infrastrukturnih instalacija (križanje i paralelno vođenje sa EE vodovima, cestovnom rasvjetom i EKI). 
Jedinična cijena stavke uključuje sav potreban rad, materijal i transporte za kompletnu izvedbu opisanog rada. U cijeni su predviđene i sve zaštitne i sigurnosne mjere, kao i sva potrebna razupiranja.
Obračun po m</t>
    </r>
    <r>
      <rPr>
        <vertAlign val="superscript"/>
        <sz val="10"/>
        <rFont val="Arial"/>
        <family val="2"/>
        <charset val="238"/>
      </rPr>
      <t>3</t>
    </r>
    <r>
      <rPr>
        <sz val="10"/>
        <rFont val="Arial"/>
        <family val="2"/>
        <charset val="238"/>
      </rPr>
      <t xml:space="preserve"> iskopanog materijala u sraslom stanju.</t>
    </r>
  </si>
  <si>
    <r>
      <t>Dobava pijeska krupnoće zrna promjera 0-4 mm  i izrada posteljice  u debljini 10 cm te obloke uz cijevi te 10cm iznad tjemena najviše cijevi, po cijeloj širini kanala sa laganim zbijanjem. Ukupna visina piješčane posteljice i obloge iznosi 25 cm.  Prilikom izrade treba se pridržavati pada dna rova tako da cijevi po cijeloj dužini leži na podlozi. 
Jedinična cijena stavke uključuje sav potreban rad, pomoćna sredstva i transporte za izvedbu opisanog rada.
Obračun po m</t>
    </r>
    <r>
      <rPr>
        <vertAlign val="superscript"/>
        <sz val="10"/>
        <rFont val="Arial"/>
        <family val="2"/>
      </rPr>
      <t>3</t>
    </r>
    <r>
      <rPr>
        <sz val="10"/>
        <rFont val="Arial"/>
        <family val="2"/>
        <charset val="238"/>
      </rPr>
      <t xml:space="preserve"> ugrađenog materijala u zbijenom stanju (koef. zbijenosti i koef. rastresitosti uračunati u jediničnu cijenu).</t>
    </r>
  </si>
  <si>
    <r>
      <t>Strojno zatrpavanje preostalog dijela rova u bankini i zelenoj površini probranim materijalom iz iskopa, uz obavezno slojevito nabijanje materijala u slojevima po 30 cm.
Obračun po m</t>
    </r>
    <r>
      <rPr>
        <vertAlign val="superscript"/>
        <sz val="10"/>
        <rFont val="Arial"/>
        <family val="2"/>
        <charset val="238"/>
      </rPr>
      <t>3</t>
    </r>
    <r>
      <rPr>
        <sz val="10"/>
        <rFont val="Arial"/>
        <family val="2"/>
        <charset val="238"/>
      </rPr>
      <t xml:space="preserve"> ugrađenog materijala u zbijenom stanju (koef. zbijenosti i koef. rastresitosti uračunati u jediničnu cijenu).</t>
    </r>
  </si>
  <si>
    <r>
      <t>Utovar, odvoz i odlaganje viška iskopanog materijala na ovlaštenu deponiju ili reciklažno dvorište koje osigurava Izvođač. Obračun vršen s koeficijentom rastresitosti 1,3.
Stavkom je obuhvaćena i eventualna cijena prihvata materijala na odlagalištu. Jedinična cijena stavke uključuje sav potreban rad i transporte za kompletnu izvedbu stavke.
Obračun po m</t>
    </r>
    <r>
      <rPr>
        <vertAlign val="superscript"/>
        <sz val="10"/>
        <rFont val="Arial"/>
        <family val="2"/>
        <charset val="238"/>
      </rPr>
      <t>3</t>
    </r>
    <r>
      <rPr>
        <sz val="10"/>
        <rFont val="Arial"/>
        <family val="2"/>
        <charset val="238"/>
      </rPr>
      <t xml:space="preserve"> odveženog materijala.</t>
    </r>
  </si>
  <si>
    <r>
      <t>Cijena [</t>
    </r>
    <r>
      <rPr>
        <b/>
        <sz val="10"/>
        <rFont val="Calibri"/>
        <family val="2"/>
        <charset val="238"/>
      </rPr>
      <t>€</t>
    </r>
    <r>
      <rPr>
        <b/>
        <sz val="10"/>
        <rFont val="Arial"/>
        <family val="2"/>
        <charset val="238"/>
      </rPr>
      <t>]</t>
    </r>
  </si>
  <si>
    <t>Provedba privremene regulacije prometa za sve vrijeme trajanja radova sukladno Elaboratu privremenog prometnog rješenja u zoni zahvata. Elaborat privremenog prometnog rješenja osigurava investitor. 
Stavka uključuje sve radove i opremu potrebne za privremenu regulaciju prometa za cjelokupno vrijeme trajanja izvođenja radova. 
Obračun po kpt izvedene stavke.</t>
  </si>
  <si>
    <t xml:space="preserve">Dobava i polaganje PVC upozoravajuće trake "POZOR TK KABEL" u prethodno pripremljen zemljani rov. Traka se polaže u dvije razine.
Obračun po m' položene trake.
</t>
  </si>
  <si>
    <t>PROŠIRENJE KABELSKE KANALIZACIJE ZA EKI
NA AUTOCESTI A7, ČVOR JURDANI
NATJEČAJNA DOKUMENTACIJA</t>
  </si>
  <si>
    <t>Dobava i polaganje (uvlačenje i li upuhivanje) mikrocijevni MC 1x14/10 u prethodno položenu PEHD cijev Ø50 u kabelsku kanalizaciju od postojećeg zdenca ZD13 do novog kabelskog zdenca oznake NZD1 na mikrolokaciji budućeg portala. 
Mikrocijev mora imati minimalno sljedeće karkteristike:
- maksimalni vanjski promjer 14mm ±10%
- minimalni unutarnji promjer 10mm ±10%
- debljina stijenke min 2mm ±10%
- boja žuta (RAL 1018)
- vlačna sila kod polaganja maksimalno 500 N
- minimalni radijus savijanja 210 mm.
Obračun po m'  položene mikrocijevi 14/10.</t>
  </si>
  <si>
    <r>
      <t>Strojni iskop rova dimenzija 0,5m x 1,0 (ŠxV) za polaganje cijevi i kabelske kanalizacije u bankini i zelenoj površini, bez obzira na kategoriju terena. Dubina rova 100 cm, širina rova 50 cm, pokos strana okomit (sve prema normalnom profilu u nacrtnoj dokumentaciji). Sva proširenja  kao i produbljenja kanala veća od dokaznice mjera neće se priznavati već ju je izvoditelj dužan ukalkulirati u jediničnu cijenu. Proširenje i produbljenje kanala na mjestima zdenaca, horizontalnih lomova i sl. uključeno u stavku. 
Jedinična cijena stavke uključuje sav potreban rad, materijal i transporte za kompletnu izvedbu opisanog rada. U cijeni su predviđene i sve zaštitne i sigurnosne mjere duž trase, kao i sva potrebna razupiranja kanala te eventualno potrebno prethodno krčenje raslinja i košnja trave.
Obračun će se izvršiti prema projektiranom profilu bez priznavanja prekomjerno izvedenih količina iskopa.
Obračun po m</t>
    </r>
    <r>
      <rPr>
        <vertAlign val="superscript"/>
        <sz val="10"/>
        <rFont val="Arial"/>
        <family val="2"/>
        <charset val="238"/>
      </rPr>
      <t>3</t>
    </r>
    <r>
      <rPr>
        <sz val="10"/>
        <rFont val="Arial"/>
        <family val="2"/>
        <charset val="238"/>
      </rPr>
      <t xml:space="preserve"> iskopanog materijala u sraslom stanju.</t>
    </r>
  </si>
  <si>
    <t>Dobava i ugradnja tipskog betonskog montažnog kabelskog zdenca veličine D1-P, vanjskih dimenzija min 78x108x98cm (ŠxDxV), komplet sa srednjim elementom i uvodnim elementima (pločama) za PEHD/PVC cijevi 2xDN50 te tipskim lijevano-željeznim poklopcem nosivosti min 125 kN. Zdenac mora biti sa rasklopivim dnom za podvlačenje pod postojeće cijevi kabelske kanalizacije. Zdenac se ugrađuje u prethodno pripremljenu jamu na podložni beton. Stavka sadrži čišćenje dna jame prije ugradnje te ugradnju i centriranje zdenca.
Obračun po kom ugrađenog zdenca.</t>
  </si>
  <si>
    <r>
      <t>Strojni iskop jame za ugradnju kabelskog zdenca u bankini ili zelenoj površini, bez obzira na kategoriju terena. Dubina jame 110 cm, dimenzije jame 100 x 130 cm, pokos strana okomit. 
Jedinična cijena stavke uključuje sav potreban rad, materijal i transporte za kompletnu izvedbu opisanog rada. U cijeni su predviđene i sve zaštitne i sigurnosne mjere, kao i sva potrebna razupiranja.
Obračun će se izvršiti prema projektiranom profilu bez priznavanja prekomjerno izvedenih količina iskopa.
Obračun po m</t>
    </r>
    <r>
      <rPr>
        <vertAlign val="superscript"/>
        <sz val="10"/>
        <rFont val="Arial"/>
        <family val="2"/>
        <charset val="238"/>
      </rPr>
      <t>3</t>
    </r>
    <r>
      <rPr>
        <sz val="10"/>
        <rFont val="Arial"/>
        <family val="2"/>
        <charset val="238"/>
      </rPr>
      <t xml:space="preserve"> iskopanog materijala u sraslom stanju.</t>
    </r>
  </si>
  <si>
    <t>Izvedba probnih ručnih iskopa (prekopa) na označenoj trasi postojećih instalacija zbog utvrđivanja stvarnog položaja instalacija. Dimenzije iskopa 40x80cm (Š x V), dužina cca 2,0m. Nakon detekcije instalacija prekop je potrebno zatrpati.
Obračun po kom izvedenog prekopa.</t>
  </si>
  <si>
    <r>
      <t>Polaganje podložnog betona C12/16 u prethodno iskopane jame za ugradnju kabelskih zdenaca. Tlocrtna dimenzija betonske ploče iznosi 1,0m x 1,3m, debljina (visina) 10 cm. Nakon ugradnje beton je potrebno izravnati i nivelirati. 
Jedinična cijena stavke uključuje sav potreban rad, materijal, pomoćna sredstva i transporte za izvedbu stavke.
Obračun po m</t>
    </r>
    <r>
      <rPr>
        <vertAlign val="superscript"/>
        <sz val="10"/>
        <rFont val="Arial"/>
        <family val="2"/>
        <charset val="238"/>
      </rPr>
      <t>3</t>
    </r>
    <r>
      <rPr>
        <sz val="10"/>
        <rFont val="Arial"/>
        <family val="2"/>
        <charset val="238"/>
      </rPr>
      <t xml:space="preserve"> ugrađenog betona.</t>
    </r>
  </si>
  <si>
    <r>
      <t>Zatrpavanje prostora oko kabelskih zdenaca čistim i sortiranim kamenim materijalom iz iskopa male granulacije kako bi se osiguralo potpuno nalijeganje vertikalnih stranica temelja na okolno sraslo tlo. Nasipavanje se izvodi do linije uređenog terena. Nasip se grubo  planira i zbija u slojevima debljine do 0,3 m. Zbijanje se izvodi ručnim pneumatskim nabijačima. 
U jediničnu cijenu sadržan sav materijal i rad na zatrpavanju, planiranju i zbijanju slojeva.
Obračun po m</t>
    </r>
    <r>
      <rPr>
        <vertAlign val="superscript"/>
        <sz val="10"/>
        <rFont val="Arial"/>
        <family val="2"/>
        <charset val="238"/>
      </rPr>
      <t>3</t>
    </r>
    <r>
      <rPr>
        <sz val="10"/>
        <rFont val="Arial"/>
        <family val="2"/>
        <charset val="238"/>
      </rPr>
      <t xml:space="preserve"> ugrađenog materijala u zbijenom stanju.</t>
    </r>
  </si>
  <si>
    <t>U Rijeci, lisopad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</si>
</sst>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_-* #,##0.00\ [$kn-41A]_-;\-* #,##0.00\ [$kn-41A]_-;_-* &quot;-&quot;??\ [$kn-41A]_-;_-@_-"/>
    <numFmt numFmtId="167" formatCode="#,##0.00\ [$€-1]"/>
  </numFmts>
  <fonts count="27" x14ac:knownFonts="1">
    <font>
      <sz val="10"/>
      <name val="Arial"/>
      <charset val="238"/>
    </font>
    <font>
      <sz val="11"/>
      <color theme="1"/>
      <name val="Calibri"/>
      <family val="2"/>
      <charset val="238"/>
      <scheme val="minor"/>
    </font>
    <font>
      <sz val="10"/>
      <color theme="1"/>
      <name val="Tahoma"/>
      <family val="2"/>
      <charset val="238"/>
    </font>
    <font>
      <sz val="10"/>
      <name val="Arial"/>
      <family val="2"/>
      <charset val="238"/>
    </font>
    <font>
      <b/>
      <sz val="10"/>
      <name val="Tahoma"/>
      <family val="2"/>
      <charset val="238"/>
    </font>
    <font>
      <sz val="10"/>
      <name val="Tahoma"/>
      <family val="2"/>
      <charset val="238"/>
    </font>
    <font>
      <sz val="10"/>
      <name val="Tahoma"/>
      <family val="2"/>
    </font>
    <font>
      <b/>
      <sz val="10"/>
      <color indexed="8"/>
      <name val="Tahoma"/>
      <family val="2"/>
    </font>
    <font>
      <b/>
      <sz val="10"/>
      <name val="Tahoma"/>
      <family val="2"/>
    </font>
    <font>
      <sz val="10"/>
      <color theme="1"/>
      <name val="Tahoma"/>
      <family val="2"/>
      <charset val="238"/>
    </font>
    <font>
      <b/>
      <sz val="10"/>
      <color theme="1"/>
      <name val="Tahoma"/>
      <family val="2"/>
      <charset val="238"/>
    </font>
    <font>
      <sz val="9"/>
      <color theme="1"/>
      <name val="Tahoma"/>
      <family val="2"/>
      <charset val="238"/>
    </font>
    <font>
      <sz val="11"/>
      <name val="Times New Roman CE"/>
      <charset val="238"/>
    </font>
    <font>
      <b/>
      <sz val="20"/>
      <color indexed="8"/>
      <name val="Tahoma"/>
      <family val="2"/>
    </font>
    <font>
      <b/>
      <sz val="26"/>
      <color theme="1"/>
      <name val="Tahoma"/>
      <family val="2"/>
      <charset val="238"/>
    </font>
    <font>
      <b/>
      <sz val="22"/>
      <color theme="1"/>
      <name val="Tahoma"/>
      <family val="2"/>
      <charset val="238"/>
    </font>
    <font>
      <sz val="11"/>
      <name val="Tahoma"/>
      <family val="2"/>
      <charset val="238"/>
    </font>
    <font>
      <b/>
      <sz val="12"/>
      <name val="Tahoma"/>
      <family val="2"/>
      <charset val="238"/>
    </font>
    <font>
      <b/>
      <sz val="11"/>
      <name val="Tahoma"/>
      <family val="2"/>
      <charset val="238"/>
    </font>
    <font>
      <b/>
      <sz val="10"/>
      <color indexed="8"/>
      <name val="Tahoma"/>
      <family val="2"/>
      <charset val="238"/>
    </font>
    <font>
      <b/>
      <sz val="10"/>
      <name val="Arial"/>
      <family val="2"/>
      <charset val="238"/>
    </font>
    <font>
      <vertAlign val="superscript"/>
      <sz val="10"/>
      <name val="Arial"/>
      <family val="2"/>
      <charset val="238"/>
    </font>
    <font>
      <b/>
      <sz val="20"/>
      <color theme="1"/>
      <name val="Tahoma"/>
      <family val="2"/>
    </font>
    <font>
      <sz val="9"/>
      <name val="Arial"/>
      <family val="2"/>
      <charset val="238"/>
    </font>
    <font>
      <sz val="10"/>
      <name val="Calibri"/>
      <family val="2"/>
      <charset val="238"/>
    </font>
    <font>
      <vertAlign val="superscript"/>
      <sz val="10"/>
      <name val="Arial"/>
      <family val="2"/>
    </font>
    <font>
      <b/>
      <sz val="10"/>
      <name val="Calibri"/>
      <family val="2"/>
      <charset val="238"/>
    </font>
  </fonts>
  <fills count="2">
    <fill>
      <patternFill patternType="none"/>
    </fill>
    <fill>
      <patternFill patternType="gray125"/>
    </fill>
  </fills>
  <borders count="8">
    <border>
      <left/>
      <right/>
      <top/>
      <bottom/>
      <diagonal/>
    </border>
    <border>
      <left/>
      <right/>
      <top style="double">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1">
    <xf numFmtId="0" fontId="0" fillId="0" borderId="0"/>
    <xf numFmtId="0" fontId="3" fillId="0" borderId="0"/>
    <xf numFmtId="0" fontId="9" fillId="0" borderId="0"/>
    <xf numFmtId="0" fontId="12" fillId="0" borderId="0"/>
    <xf numFmtId="164" fontId="12" fillId="0" borderId="0" applyFont="0" applyFill="0" applyBorder="0" applyAlignment="0" applyProtection="0"/>
    <xf numFmtId="164" fontId="12" fillId="0" borderId="0" applyFont="0" applyFill="0" applyBorder="0" applyAlignment="0" applyProtection="0"/>
    <xf numFmtId="0" fontId="2" fillId="0" borderId="0"/>
    <xf numFmtId="166" fontId="12" fillId="0" borderId="0"/>
    <xf numFmtId="166" fontId="1" fillId="0" borderId="0"/>
    <xf numFmtId="166" fontId="1" fillId="0" borderId="0"/>
    <xf numFmtId="0" fontId="1" fillId="0" borderId="0"/>
  </cellStyleXfs>
  <cellXfs count="162">
    <xf numFmtId="0" fontId="0" fillId="0" borderId="0" xfId="0"/>
    <xf numFmtId="0" fontId="6" fillId="0" borderId="0" xfId="1" applyFont="1"/>
    <xf numFmtId="4" fontId="6" fillId="0" borderId="0" xfId="1" applyNumberFormat="1" applyFont="1" applyAlignment="1">
      <alignment horizontal="right"/>
    </xf>
    <xf numFmtId="0" fontId="6" fillId="0" borderId="0" xfId="1" applyFont="1" applyAlignment="1">
      <alignment horizontal="left"/>
    </xf>
    <xf numFmtId="0" fontId="6" fillId="0" borderId="0" xfId="1" applyFont="1" applyAlignment="1">
      <alignment horizontal="right"/>
    </xf>
    <xf numFmtId="0" fontId="8" fillId="0" borderId="0" xfId="1" applyFont="1"/>
    <xf numFmtId="0" fontId="8" fillId="0" borderId="0" xfId="1" applyFont="1" applyAlignment="1">
      <alignment horizontal="left"/>
    </xf>
    <xf numFmtId="0" fontId="6" fillId="0" borderId="0" xfId="1" applyFont="1" applyAlignment="1">
      <alignment vertical="center"/>
    </xf>
    <xf numFmtId="0" fontId="8" fillId="0" borderId="0" xfId="1" applyFont="1" applyAlignment="1">
      <alignment horizontal="right" vertical="top" wrapText="1"/>
    </xf>
    <xf numFmtId="0" fontId="7" fillId="0" borderId="0" xfId="1" applyFont="1" applyAlignment="1">
      <alignment horizontal="justify" vertical="top" wrapText="1"/>
    </xf>
    <xf numFmtId="4" fontId="4" fillId="0" borderId="0" xfId="1" applyNumberFormat="1" applyFont="1" applyAlignment="1">
      <alignment horizontal="right" vertical="top" wrapText="1"/>
    </xf>
    <xf numFmtId="0" fontId="2" fillId="0" borderId="0" xfId="6" applyAlignment="1">
      <alignment horizontal="center" vertical="center"/>
    </xf>
    <xf numFmtId="0" fontId="7" fillId="0" borderId="0" xfId="6" applyFont="1" applyAlignment="1">
      <alignment horizontal="center" wrapText="1"/>
    </xf>
    <xf numFmtId="0" fontId="7" fillId="0" borderId="0" xfId="6" applyFont="1" applyAlignment="1">
      <alignment horizontal="left" vertical="center" wrapText="1"/>
    </xf>
    <xf numFmtId="0" fontId="2" fillId="0" borderId="0" xfId="6" applyAlignment="1">
      <alignment horizontal="right" vertical="center"/>
    </xf>
    <xf numFmtId="4" fontId="2" fillId="0" borderId="0" xfId="6" applyNumberFormat="1" applyAlignment="1">
      <alignment horizontal="center" vertical="center"/>
    </xf>
    <xf numFmtId="4" fontId="2" fillId="0" borderId="0" xfId="6" applyNumberFormat="1" applyAlignment="1">
      <alignment horizontal="right" vertical="center" indent="1"/>
    </xf>
    <xf numFmtId="4" fontId="2" fillId="0" borderId="0" xfId="6" applyNumberFormat="1" applyAlignment="1">
      <alignment horizontal="right" vertical="center"/>
    </xf>
    <xf numFmtId="0" fontId="2" fillId="0" borderId="0" xfId="6" applyAlignment="1">
      <alignment horizontal="justify" vertical="top" wrapText="1"/>
    </xf>
    <xf numFmtId="0" fontId="2" fillId="0" borderId="0" xfId="6" applyAlignment="1">
      <alignment horizontal="justify" vertical="center" wrapText="1"/>
    </xf>
    <xf numFmtId="0" fontId="7" fillId="0" borderId="0" xfId="6" applyFont="1" applyAlignment="1">
      <alignment horizontal="justify" vertical="center" wrapText="1"/>
    </xf>
    <xf numFmtId="4" fontId="7" fillId="0" borderId="0" xfId="6" applyNumberFormat="1" applyFont="1" applyAlignment="1">
      <alignment horizontal="right" vertical="center"/>
    </xf>
    <xf numFmtId="0" fontId="5" fillId="0" borderId="0" xfId="1" applyFont="1" applyAlignment="1">
      <alignment horizontal="center" vertical="top" wrapText="1"/>
    </xf>
    <xf numFmtId="0" fontId="4" fillId="0" borderId="0" xfId="1" applyFont="1" applyAlignment="1">
      <alignment horizontal="right" vertical="top" wrapText="1"/>
    </xf>
    <xf numFmtId="165" fontId="5" fillId="0" borderId="0" xfId="1" applyNumberFormat="1" applyFont="1" applyAlignment="1">
      <alignment horizontal="center" wrapText="1"/>
    </xf>
    <xf numFmtId="4" fontId="5" fillId="0" borderId="0" xfId="1" applyNumberFormat="1" applyFont="1" applyAlignment="1">
      <alignment horizontal="center" wrapText="1"/>
    </xf>
    <xf numFmtId="0" fontId="6" fillId="0" borderId="0" xfId="1" applyFont="1" applyAlignment="1">
      <alignment horizontal="right" vertical="center"/>
    </xf>
    <xf numFmtId="0" fontId="3" fillId="0" borderId="0" xfId="1" applyAlignment="1">
      <alignment vertical="center"/>
    </xf>
    <xf numFmtId="0" fontId="7" fillId="0" borderId="0" xfId="6" applyFont="1" applyAlignment="1">
      <alignment horizontal="center" vertical="top"/>
    </xf>
    <xf numFmtId="1" fontId="2" fillId="0" borderId="0" xfId="6" applyNumberFormat="1" applyAlignment="1">
      <alignment horizontal="right" vertical="top"/>
    </xf>
    <xf numFmtId="0" fontId="7" fillId="0" borderId="0" xfId="6" applyFont="1" applyAlignment="1">
      <alignment horizontal="right" vertical="center"/>
    </xf>
    <xf numFmtId="0" fontId="2" fillId="0" borderId="0" xfId="6" applyAlignment="1">
      <alignment horizontal="center" vertical="top"/>
    </xf>
    <xf numFmtId="0" fontId="2" fillId="0" borderId="0" xfId="6" applyAlignment="1">
      <alignment horizontal="left" vertical="center"/>
    </xf>
    <xf numFmtId="0" fontId="10" fillId="0" borderId="0" xfId="6" applyFont="1" applyAlignment="1">
      <alignment horizontal="center" vertical="center"/>
    </xf>
    <xf numFmtId="0" fontId="10" fillId="0" borderId="0" xfId="6" applyFont="1" applyAlignment="1">
      <alignment horizontal="left" vertical="center" wrapText="1"/>
    </xf>
    <xf numFmtId="0" fontId="2" fillId="0" borderId="0" xfId="6" applyAlignment="1">
      <alignment horizontal="center" vertical="center" wrapText="1"/>
    </xf>
    <xf numFmtId="164" fontId="16" fillId="0" borderId="0" xfId="5" applyFont="1" applyFill="1"/>
    <xf numFmtId="164" fontId="16" fillId="0" borderId="0" xfId="5" applyFont="1" applyFill="1" applyAlignment="1">
      <alignment horizontal="left" vertical="top"/>
    </xf>
    <xf numFmtId="164" fontId="16" fillId="0" borderId="0" xfId="5" applyFont="1" applyFill="1" applyAlignment="1">
      <alignment vertical="top"/>
    </xf>
    <xf numFmtId="0" fontId="16" fillId="0" borderId="0" xfId="3" applyFont="1" applyAlignment="1">
      <alignment horizontal="center" vertical="top" wrapText="1"/>
    </xf>
    <xf numFmtId="0" fontId="16" fillId="0" borderId="0" xfId="3" applyFont="1" applyAlignment="1">
      <alignment horizontal="left" vertical="top" wrapText="1"/>
    </xf>
    <xf numFmtId="0" fontId="18" fillId="0" borderId="0" xfId="3" applyFont="1" applyAlignment="1">
      <alignment horizontal="left" vertical="top" wrapText="1"/>
    </xf>
    <xf numFmtId="0" fontId="6" fillId="0" borderId="0" xfId="1" applyFont="1" applyAlignment="1">
      <alignment vertical="center" wrapText="1"/>
    </xf>
    <xf numFmtId="0" fontId="16" fillId="0" borderId="0" xfId="3" applyFont="1" applyAlignment="1">
      <alignment horizontal="left"/>
    </xf>
    <xf numFmtId="0" fontId="16" fillId="0" borderId="0" xfId="3" applyFont="1"/>
    <xf numFmtId="0" fontId="16" fillId="0" borderId="0" xfId="3" applyFont="1" applyAlignment="1">
      <alignment horizontal="right"/>
    </xf>
    <xf numFmtId="0" fontId="5" fillId="0" borderId="0" xfId="1" applyFont="1"/>
    <xf numFmtId="0" fontId="18" fillId="0" borderId="0" xfId="3" applyFont="1" applyAlignment="1">
      <alignment horizontal="left" vertical="top"/>
    </xf>
    <xf numFmtId="0" fontId="18" fillId="0" borderId="0" xfId="3" applyFont="1" applyAlignment="1">
      <alignment horizontal="left" wrapText="1"/>
    </xf>
    <xf numFmtId="0" fontId="16" fillId="0" borderId="0" xfId="3" applyFont="1" applyAlignment="1">
      <alignment vertical="top" wrapText="1"/>
    </xf>
    <xf numFmtId="0" fontId="16" fillId="0" borderId="0" xfId="3" applyFont="1" applyAlignment="1">
      <alignment horizontal="left" vertical="top"/>
    </xf>
    <xf numFmtId="0" fontId="16" fillId="0" borderId="0" xfId="3" applyFont="1" applyAlignment="1">
      <alignment horizontal="right" vertical="top"/>
    </xf>
    <xf numFmtId="0" fontId="5" fillId="0" borderId="0" xfId="1" applyFont="1" applyAlignment="1">
      <alignment horizontal="center"/>
    </xf>
    <xf numFmtId="4" fontId="5" fillId="0" borderId="0" xfId="1" applyNumberFormat="1" applyFont="1" applyAlignment="1">
      <alignment horizontal="right"/>
    </xf>
    <xf numFmtId="0" fontId="5" fillId="0" borderId="0" xfId="1" applyFont="1" applyAlignment="1">
      <alignment horizontal="right"/>
    </xf>
    <xf numFmtId="0" fontId="4" fillId="0" borderId="0" xfId="1" applyFont="1" applyAlignment="1">
      <alignment horizontal="center"/>
    </xf>
    <xf numFmtId="4" fontId="4" fillId="0" borderId="0" xfId="1" applyNumberFormat="1" applyFont="1" applyAlignment="1">
      <alignment horizontal="right"/>
    </xf>
    <xf numFmtId="0" fontId="4" fillId="0" borderId="0" xfId="1" applyFont="1"/>
    <xf numFmtId="0" fontId="4" fillId="0" borderId="0" xfId="1" applyFont="1" applyAlignment="1">
      <alignment horizontal="right"/>
    </xf>
    <xf numFmtId="0" fontId="5" fillId="0" borderId="0" xfId="1" applyFont="1" applyAlignment="1">
      <alignment horizontal="right" vertical="center"/>
    </xf>
    <xf numFmtId="0" fontId="5" fillId="0" borderId="0" xfId="1" applyFont="1" applyAlignment="1">
      <alignment vertical="center" wrapText="1"/>
    </xf>
    <xf numFmtId="0" fontId="5" fillId="0" borderId="0" xfId="1" applyFont="1" applyAlignment="1">
      <alignment vertical="center"/>
    </xf>
    <xf numFmtId="0" fontId="5" fillId="0" borderId="0" xfId="1" applyFont="1" applyAlignment="1">
      <alignment horizontal="left" wrapText="1"/>
    </xf>
    <xf numFmtId="0" fontId="19" fillId="0" borderId="0" xfId="6" applyFont="1" applyAlignment="1">
      <alignment horizontal="center" vertical="top"/>
    </xf>
    <xf numFmtId="0" fontId="19" fillId="0" borderId="0" xfId="6" applyFont="1" applyAlignment="1">
      <alignment horizontal="justify" vertical="center" wrapText="1"/>
    </xf>
    <xf numFmtId="4" fontId="19" fillId="0" borderId="0" xfId="6" applyNumberFormat="1" applyFont="1" applyAlignment="1">
      <alignment horizontal="right" vertical="center"/>
    </xf>
    <xf numFmtId="0" fontId="6" fillId="0" borderId="0" xfId="1" applyFont="1" applyAlignment="1">
      <alignment horizontal="left" wrapText="1"/>
    </xf>
    <xf numFmtId="0" fontId="3" fillId="0" borderId="0" xfId="1"/>
    <xf numFmtId="0" fontId="3" fillId="0" borderId="0" xfId="1" applyAlignment="1">
      <alignment horizontal="center"/>
    </xf>
    <xf numFmtId="0" fontId="3" fillId="0" borderId="1" xfId="2" applyFont="1" applyBorder="1" applyAlignment="1">
      <alignment horizontal="center" vertical="center" wrapText="1"/>
    </xf>
    <xf numFmtId="0" fontId="20" fillId="0" borderId="0" xfId="1" applyFont="1" applyAlignment="1">
      <alignment horizontal="left"/>
    </xf>
    <xf numFmtId="0" fontId="3" fillId="0" borderId="2" xfId="2" applyFont="1" applyBorder="1" applyAlignment="1">
      <alignment horizontal="center" vertical="center"/>
    </xf>
    <xf numFmtId="0" fontId="3" fillId="0" borderId="2" xfId="2" applyFont="1" applyBorder="1" applyAlignment="1">
      <alignment horizontal="center" vertical="center" wrapText="1"/>
    </xf>
    <xf numFmtId="0" fontId="20" fillId="0" borderId="0" xfId="1" applyFont="1"/>
    <xf numFmtId="0" fontId="3" fillId="0" borderId="3" xfId="2" applyFont="1" applyBorder="1" applyAlignment="1">
      <alignment horizontal="center" vertical="center"/>
    </xf>
    <xf numFmtId="0" fontId="3" fillId="0" borderId="3" xfId="2" applyFont="1" applyBorder="1" applyAlignment="1">
      <alignment horizontal="center" vertical="center" wrapText="1"/>
    </xf>
    <xf numFmtId="0" fontId="20" fillId="0" borderId="0" xfId="1" applyFont="1" applyAlignment="1">
      <alignment horizontal="right" vertical="top" wrapText="1"/>
    </xf>
    <xf numFmtId="0" fontId="20" fillId="0" borderId="0" xfId="1" applyFont="1" applyAlignment="1">
      <alignment horizontal="justify" vertical="top" wrapText="1"/>
    </xf>
    <xf numFmtId="4" fontId="20" fillId="0" borderId="0" xfId="1" applyNumberFormat="1" applyFont="1" applyAlignment="1">
      <alignment horizontal="right" vertical="top" wrapText="1"/>
    </xf>
    <xf numFmtId="0" fontId="20" fillId="0" borderId="6" xfId="2" applyFont="1" applyBorder="1" applyAlignment="1">
      <alignment horizontal="center" vertical="center"/>
    </xf>
    <xf numFmtId="0" fontId="20" fillId="0" borderId="5" xfId="2" applyFont="1" applyBorder="1" applyAlignment="1">
      <alignment horizontal="left" vertical="center" wrapText="1"/>
    </xf>
    <xf numFmtId="0" fontId="3" fillId="0" borderId="5" xfId="2" applyFont="1" applyBorder="1" applyAlignment="1">
      <alignment horizontal="center" vertical="center"/>
    </xf>
    <xf numFmtId="0" fontId="3" fillId="0" borderId="7" xfId="2" applyFont="1" applyBorder="1" applyAlignment="1">
      <alignment horizontal="center" vertical="center"/>
    </xf>
    <xf numFmtId="0" fontId="3" fillId="0" borderId="0" xfId="6" applyFont="1" applyAlignment="1">
      <alignment horizontal="center" vertical="center"/>
    </xf>
    <xf numFmtId="0" fontId="3" fillId="0" borderId="0" xfId="6" applyFont="1" applyAlignment="1">
      <alignment horizontal="center" vertical="center" wrapText="1"/>
    </xf>
    <xf numFmtId="4" fontId="3" fillId="0" borderId="0" xfId="6" applyNumberFormat="1" applyFont="1" applyAlignment="1">
      <alignment horizontal="center" vertical="center"/>
    </xf>
    <xf numFmtId="1" fontId="3" fillId="0" borderId="0" xfId="6" applyNumberFormat="1" applyFont="1" applyAlignment="1">
      <alignment horizontal="right" vertical="top"/>
    </xf>
    <xf numFmtId="0" fontId="3" fillId="0" borderId="0" xfId="6" applyFont="1" applyAlignment="1">
      <alignment horizontal="justify" vertical="top" wrapText="1"/>
    </xf>
    <xf numFmtId="0" fontId="3" fillId="0" borderId="0" xfId="6" applyFont="1" applyAlignment="1">
      <alignment horizontal="center"/>
    </xf>
    <xf numFmtId="4" fontId="3" fillId="0" borderId="0" xfId="6" applyNumberFormat="1" applyFont="1" applyAlignment="1">
      <alignment horizontal="center"/>
    </xf>
    <xf numFmtId="1" fontId="3" fillId="0" borderId="0" xfId="2" applyNumberFormat="1" applyFont="1" applyAlignment="1">
      <alignment horizontal="right" vertical="top"/>
    </xf>
    <xf numFmtId="0" fontId="3" fillId="0" borderId="0" xfId="2" applyFont="1" applyAlignment="1">
      <alignment horizontal="justify" vertical="top" wrapText="1"/>
    </xf>
    <xf numFmtId="0" fontId="3" fillId="0" borderId="0" xfId="2" applyFont="1" applyAlignment="1">
      <alignment horizontal="center"/>
    </xf>
    <xf numFmtId="4" fontId="3" fillId="0" borderId="0" xfId="2" applyNumberFormat="1" applyFont="1" applyAlignment="1">
      <alignment horizontal="center"/>
    </xf>
    <xf numFmtId="0" fontId="20" fillId="0" borderId="6" xfId="2" applyFont="1" applyBorder="1" applyAlignment="1">
      <alignment horizontal="center" vertical="top"/>
    </xf>
    <xf numFmtId="0" fontId="20" fillId="0" borderId="5" xfId="2" applyFont="1" applyBorder="1" applyAlignment="1">
      <alignment horizontal="justify" vertical="center" wrapText="1"/>
    </xf>
    <xf numFmtId="0" fontId="3" fillId="0" borderId="5" xfId="2" applyFont="1" applyBorder="1" applyAlignment="1">
      <alignment horizontal="center"/>
    </xf>
    <xf numFmtId="4" fontId="3" fillId="0" borderId="5" xfId="2" applyNumberFormat="1" applyFont="1" applyBorder="1" applyAlignment="1">
      <alignment horizontal="center"/>
    </xf>
    <xf numFmtId="4" fontId="20" fillId="0" borderId="7" xfId="2" applyNumberFormat="1" applyFont="1" applyBorder="1" applyAlignment="1">
      <alignment horizontal="center"/>
    </xf>
    <xf numFmtId="4" fontId="20" fillId="0" borderId="0" xfId="1" applyNumberFormat="1" applyFont="1" applyAlignment="1">
      <alignment horizontal="right" wrapText="1"/>
    </xf>
    <xf numFmtId="0" fontId="20" fillId="0" borderId="6" xfId="6" applyFont="1" applyBorder="1" applyAlignment="1">
      <alignment horizontal="center" vertical="center"/>
    </xf>
    <xf numFmtId="49" fontId="20" fillId="0" borderId="5" xfId="0" applyNumberFormat="1" applyFont="1" applyBorder="1" applyAlignment="1">
      <alignment vertical="top"/>
    </xf>
    <xf numFmtId="0" fontId="3" fillId="0" borderId="5" xfId="6" applyFont="1" applyBorder="1" applyAlignment="1">
      <alignment horizontal="center"/>
    </xf>
    <xf numFmtId="4" fontId="3" fillId="0" borderId="5" xfId="6" applyNumberFormat="1" applyFont="1" applyBorder="1" applyAlignment="1">
      <alignment horizontal="center"/>
    </xf>
    <xf numFmtId="4" fontId="3" fillId="0" borderId="7" xfId="6" applyNumberFormat="1" applyFont="1" applyBorder="1" applyAlignment="1">
      <alignment horizontal="center"/>
    </xf>
    <xf numFmtId="0" fontId="3" fillId="0" borderId="0" xfId="0" applyFont="1" applyAlignment="1">
      <alignment horizontal="justify" vertical="top" wrapText="1"/>
    </xf>
    <xf numFmtId="2" fontId="3" fillId="0" borderId="0" xfId="6" applyNumberFormat="1" applyFont="1" applyAlignment="1">
      <alignment horizontal="center"/>
    </xf>
    <xf numFmtId="0" fontId="5" fillId="0" borderId="0" xfId="1" applyFont="1" applyAlignment="1">
      <alignment horizontal="left"/>
    </xf>
    <xf numFmtId="0" fontId="5" fillId="0" borderId="0" xfId="6" applyFont="1" applyAlignment="1">
      <alignment horizontal="center"/>
    </xf>
    <xf numFmtId="4" fontId="5" fillId="0" borderId="0" xfId="6" applyNumberFormat="1" applyFont="1" applyAlignment="1">
      <alignment horizontal="center"/>
    </xf>
    <xf numFmtId="0" fontId="3" fillId="0" borderId="0" xfId="1" applyAlignment="1">
      <alignment horizontal="right" vertical="center"/>
    </xf>
    <xf numFmtId="0" fontId="3" fillId="0" borderId="0" xfId="6" applyFont="1" applyAlignment="1">
      <alignment horizontal="justify" vertical="center" wrapText="1"/>
    </xf>
    <xf numFmtId="0" fontId="20" fillId="0" borderId="6" xfId="6" applyFont="1" applyBorder="1" applyAlignment="1">
      <alignment horizontal="center" vertical="top"/>
    </xf>
    <xf numFmtId="0" fontId="20" fillId="0" borderId="5" xfId="6" applyFont="1" applyBorder="1" applyAlignment="1">
      <alignment horizontal="justify" vertical="center" wrapText="1"/>
    </xf>
    <xf numFmtId="4" fontId="20" fillId="0" borderId="7" xfId="6" applyNumberFormat="1" applyFont="1" applyBorder="1" applyAlignment="1">
      <alignment horizontal="center"/>
    </xf>
    <xf numFmtId="0" fontId="3" fillId="0" borderId="0" xfId="6" applyFont="1" applyAlignment="1">
      <alignment horizontal="center" vertical="top"/>
    </xf>
    <xf numFmtId="4" fontId="3" fillId="0" borderId="5" xfId="1" applyNumberFormat="1" applyBorder="1" applyAlignment="1">
      <alignment horizontal="right"/>
    </xf>
    <xf numFmtId="0" fontId="3" fillId="0" borderId="5" xfId="1" applyBorder="1"/>
    <xf numFmtId="0" fontId="3" fillId="0" borderId="5" xfId="1" applyBorder="1" applyAlignment="1">
      <alignment horizontal="center"/>
    </xf>
    <xf numFmtId="0" fontId="3" fillId="0" borderId="7" xfId="1" applyBorder="1" applyAlignment="1">
      <alignment horizontal="center"/>
    </xf>
    <xf numFmtId="0" fontId="3" fillId="0" borderId="0" xfId="2" applyFont="1" applyAlignment="1">
      <alignment vertical="center" wrapText="1"/>
    </xf>
    <xf numFmtId="0" fontId="3" fillId="0" borderId="0" xfId="6" applyFont="1" applyAlignment="1">
      <alignment vertical="center" wrapText="1"/>
    </xf>
    <xf numFmtId="0" fontId="3" fillId="0" borderId="0" xfId="2" applyFont="1" applyAlignment="1">
      <alignment vertical="top" wrapText="1"/>
    </xf>
    <xf numFmtId="0" fontId="20" fillId="0" borderId="0" xfId="2" applyFont="1" applyAlignment="1">
      <alignment horizontal="center" vertical="top"/>
    </xf>
    <xf numFmtId="0" fontId="20" fillId="0" borderId="0" xfId="2" applyFont="1" applyAlignment="1">
      <alignment horizontal="justify" vertical="center" wrapText="1"/>
    </xf>
    <xf numFmtId="0" fontId="3" fillId="0" borderId="0" xfId="2" applyFont="1" applyAlignment="1">
      <alignment horizontal="center" vertical="center"/>
    </xf>
    <xf numFmtId="4" fontId="3" fillId="0" borderId="0" xfId="2" applyNumberFormat="1" applyFont="1" applyAlignment="1">
      <alignment horizontal="center" vertical="center"/>
    </xf>
    <xf numFmtId="4" fontId="20" fillId="0" borderId="0" xfId="2" applyNumberFormat="1" applyFont="1" applyAlignment="1">
      <alignment horizontal="center" vertical="center"/>
    </xf>
    <xf numFmtId="0" fontId="20" fillId="0" borderId="7" xfId="2" applyFont="1" applyBorder="1" applyAlignment="1">
      <alignment horizontal="center" vertical="center" wrapText="1"/>
    </xf>
    <xf numFmtId="0" fontId="3" fillId="0" borderId="0" xfId="1" applyAlignment="1">
      <alignment horizontal="right"/>
    </xf>
    <xf numFmtId="0" fontId="3" fillId="0" borderId="0" xfId="1" applyAlignment="1">
      <alignment horizontal="left"/>
    </xf>
    <xf numFmtId="4" fontId="3" fillId="0" borderId="0" xfId="1" applyNumberFormat="1" applyAlignment="1">
      <alignment horizontal="right"/>
    </xf>
    <xf numFmtId="0" fontId="20" fillId="0" borderId="0" xfId="1" applyFont="1" applyAlignment="1">
      <alignment horizontal="center" vertical="center"/>
    </xf>
    <xf numFmtId="167" fontId="20" fillId="0" borderId="0" xfId="1" applyNumberFormat="1" applyFont="1" applyAlignment="1">
      <alignment horizontal="center"/>
    </xf>
    <xf numFmtId="167" fontId="20" fillId="0" borderId="0" xfId="1" applyNumberFormat="1" applyFont="1" applyAlignment="1">
      <alignment horizontal="center" vertical="center"/>
    </xf>
    <xf numFmtId="0" fontId="3" fillId="0" borderId="6" xfId="1" applyBorder="1" applyAlignment="1">
      <alignment horizontal="right"/>
    </xf>
    <xf numFmtId="167" fontId="20" fillId="0" borderId="7" xfId="1" applyNumberFormat="1" applyFont="1" applyBorder="1" applyAlignment="1">
      <alignment horizontal="center"/>
    </xf>
    <xf numFmtId="4" fontId="3" fillId="0" borderId="0" xfId="1" applyNumberFormat="1" applyAlignment="1">
      <alignment horizontal="center"/>
    </xf>
    <xf numFmtId="0" fontId="20" fillId="0" borderId="0" xfId="1" applyFont="1" applyAlignment="1">
      <alignment horizontal="center"/>
    </xf>
    <xf numFmtId="4" fontId="20" fillId="0" borderId="0" xfId="1" applyNumberFormat="1" applyFont="1" applyAlignment="1">
      <alignment horizontal="center"/>
    </xf>
    <xf numFmtId="0" fontId="7" fillId="0" borderId="0" xfId="6" applyFont="1" applyAlignment="1">
      <alignment horizontal="left" vertical="center" wrapText="1"/>
    </xf>
    <xf numFmtId="0" fontId="6" fillId="0" borderId="0" xfId="1" applyFont="1" applyAlignment="1">
      <alignment horizontal="center"/>
    </xf>
    <xf numFmtId="0" fontId="11" fillId="0" borderId="0" xfId="6" applyFont="1" applyAlignment="1">
      <alignment horizontal="center" vertical="center" wrapText="1"/>
    </xf>
    <xf numFmtId="0" fontId="11" fillId="0" borderId="4" xfId="6" applyFont="1" applyBorder="1" applyAlignment="1">
      <alignment horizontal="center" vertical="center" wrapText="1"/>
    </xf>
    <xf numFmtId="0" fontId="2" fillId="0" borderId="0" xfId="6" applyAlignment="1">
      <alignment horizontal="center" vertical="center" wrapText="1"/>
    </xf>
    <xf numFmtId="0" fontId="13" fillId="0" borderId="0" xfId="1" applyFont="1" applyAlignment="1">
      <alignment horizontal="center" vertical="center" wrapText="1"/>
    </xf>
    <xf numFmtId="0" fontId="4" fillId="0" borderId="0" xfId="1" applyFont="1" applyAlignment="1">
      <alignment horizontal="right" vertical="center"/>
    </xf>
    <xf numFmtId="0" fontId="22" fillId="0" borderId="0" xfId="6" applyFont="1" applyAlignment="1">
      <alignment horizontal="center" vertical="top" wrapText="1"/>
    </xf>
    <xf numFmtId="0" fontId="14" fillId="0" borderId="0" xfId="6" applyFont="1" applyAlignment="1">
      <alignment horizontal="center" vertical="top" wrapText="1"/>
    </xf>
    <xf numFmtId="0" fontId="0" fillId="0" borderId="0" xfId="0" applyAlignment="1">
      <alignment horizontal="center" vertical="top" wrapText="1"/>
    </xf>
    <xf numFmtId="0" fontId="19" fillId="0" borderId="0" xfId="6" applyFont="1" applyAlignment="1">
      <alignment horizontal="left" vertical="center" wrapText="1"/>
    </xf>
    <xf numFmtId="0" fontId="5" fillId="0" borderId="0" xfId="1" applyFont="1" applyAlignment="1">
      <alignment horizontal="center"/>
    </xf>
    <xf numFmtId="0" fontId="16" fillId="0" borderId="0" xfId="3" applyFont="1" applyAlignment="1">
      <alignment horizontal="left" vertical="top" wrapText="1"/>
    </xf>
    <xf numFmtId="0" fontId="17" fillId="0" borderId="0" xfId="3" applyFont="1" applyAlignment="1">
      <alignment horizontal="left" vertical="top"/>
    </xf>
    <xf numFmtId="0" fontId="17" fillId="0" borderId="0" xfId="3" applyFont="1" applyAlignment="1">
      <alignment horizontal="left"/>
    </xf>
    <xf numFmtId="4" fontId="3" fillId="0" borderId="0" xfId="1" applyNumberFormat="1" applyAlignment="1">
      <alignment horizontal="center"/>
    </xf>
    <xf numFmtId="0" fontId="3" fillId="0" borderId="0" xfId="0" applyFont="1" applyAlignment="1">
      <alignment horizontal="center"/>
    </xf>
    <xf numFmtId="49" fontId="20" fillId="0" borderId="0" xfId="2" applyNumberFormat="1" applyFont="1" applyAlignment="1">
      <alignment horizontal="left" vertical="center" wrapText="1"/>
    </xf>
    <xf numFmtId="0" fontId="20" fillId="0" borderId="0" xfId="2" applyFont="1" applyAlignment="1">
      <alignment horizontal="left" vertical="center" wrapText="1"/>
    </xf>
    <xf numFmtId="0" fontId="23" fillId="0" borderId="0" xfId="2" applyFont="1" applyAlignment="1">
      <alignment horizontal="center" vertical="center" wrapText="1"/>
    </xf>
    <xf numFmtId="0" fontId="23" fillId="0" borderId="4" xfId="2" applyFont="1" applyBorder="1" applyAlignment="1">
      <alignment horizontal="center" vertical="center" wrapText="1"/>
    </xf>
    <xf numFmtId="0" fontId="3" fillId="0" borderId="1" xfId="2" applyFont="1" applyBorder="1" applyAlignment="1">
      <alignment horizontal="center" vertical="center" wrapText="1"/>
    </xf>
  </cellXfs>
  <cellStyles count="11">
    <cellStyle name="Comma 2" xfId="4"/>
    <cellStyle name="Normal" xfId="0" builtinId="0"/>
    <cellStyle name="Normal 2" xfId="1"/>
    <cellStyle name="Normal 3" xfId="2"/>
    <cellStyle name="Normal 3 2" xfId="6"/>
    <cellStyle name="Normal 4" xfId="3"/>
    <cellStyle name="Normal 5" xfId="10"/>
    <cellStyle name="Normalno 2" xfId="7"/>
    <cellStyle name="Normalno 3" xfId="8"/>
    <cellStyle name="Normalno 4" xfId="9"/>
    <cellStyle name="Zarez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4248150" y="19050"/>
          <a:ext cx="4354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9525" y="9525"/>
          <a:ext cx="11520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219075</xdr:colOff>
      <xdr:row>0</xdr:row>
      <xdr:rowOff>19050</xdr:rowOff>
    </xdr:from>
    <xdr:to>
      <xdr:col>5</xdr:col>
      <xdr:colOff>816451</xdr:colOff>
      <xdr:row>4</xdr:row>
      <xdr:rowOff>171450</xdr:rowOff>
    </xdr:to>
    <xdr:sp macro="" textlink="">
      <xdr:nvSpPr>
        <xdr:cNvPr id="4" name="TextBox 3">
          <a:extLst>
            <a:ext uri="{FF2B5EF4-FFF2-40B4-BE49-F238E27FC236}">
              <a16:creationId xmlns:a16="http://schemas.microsoft.com/office/drawing/2014/main" xmlns="" id="{00000000-0008-0000-0000-000004000000}"/>
            </a:ext>
          </a:extLst>
        </xdr:cNvPr>
        <xdr:cNvSpPr txBox="1"/>
      </xdr:nvSpPr>
      <xdr:spPr>
        <a:xfrm>
          <a:off x="4905375" y="19050"/>
          <a:ext cx="1930876"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prstClr val="black"/>
              </a:solidFill>
              <a:effectLst/>
              <a:uLnTx/>
              <a:uFillTx/>
              <a:latin typeface="+mn-lt"/>
              <a:ea typeface="+mn-ea"/>
              <a:cs typeface="+mn-cs"/>
            </a:rPr>
            <a:t>ZOP  </a:t>
          </a:r>
          <a:r>
            <a:rPr lang="hr-HR" sz="1100" b="0" i="0" baseline="0">
              <a:solidFill>
                <a:schemeClr val="dk1"/>
              </a:solidFill>
              <a:effectLst/>
              <a:latin typeface="+mn-lt"/>
              <a:ea typeface="+mn-ea"/>
              <a:cs typeface="+mn-cs"/>
            </a:rPr>
            <a:t>OG-18.4/24</a:t>
          </a:r>
          <a:endParaRPr kumimoji="0" lang="hr-HR" sz="900" b="0" i="0" u="none" strike="noStrike" kern="0" cap="none" spc="0" normalizeH="0" baseline="0" noProof="0">
            <a:ln>
              <a:noFill/>
            </a:ln>
            <a:solidFill>
              <a:prstClr val="black"/>
            </a:solidFill>
            <a:effectLst/>
            <a:uLnTx/>
            <a:uFillTx/>
            <a:latin typeface="+mn-lt"/>
            <a:ea typeface="+mn-ea"/>
            <a:cs typeface="+mn-cs"/>
          </a:endParaRPr>
        </a:p>
        <a:p>
          <a:pPr algn="r"/>
          <a:endParaRPr kumimoji="0" lang="hr-HR" sz="900" b="0" i="0" u="none" strike="noStrike" kern="0" cap="none" spc="0" normalizeH="0" baseline="0" noProof="0">
            <a:ln>
              <a:noFill/>
            </a:ln>
            <a:solidFill>
              <a:prstClr val="black"/>
            </a:solidFill>
            <a:effectLst/>
            <a:uLnTx/>
            <a:uFillTx/>
            <a:latin typeface="+mn-lt"/>
            <a:ea typeface="+mn-ea"/>
            <a:cs typeface="+mn-cs"/>
          </a:endParaRPr>
        </a:p>
        <a:p>
          <a:pPr algn="r"/>
          <a:r>
            <a:rPr lang="hr-HR" sz="1100">
              <a:latin typeface="Tahoma" pitchFamily="34" charset="0"/>
              <a:ea typeface="Tahoma" pitchFamily="34" charset="0"/>
              <a:cs typeface="Tahoma" pitchFamily="34" charset="0"/>
            </a:rPr>
            <a:t>Projekt br. </a:t>
          </a:r>
          <a:r>
            <a:rPr lang="hr-HR" sz="1100">
              <a:solidFill>
                <a:schemeClr val="dk1"/>
              </a:solidFill>
              <a:effectLst/>
              <a:latin typeface="+mn-lt"/>
              <a:ea typeface="+mn-ea"/>
              <a:cs typeface="+mn-cs"/>
            </a:rPr>
            <a:t>OG-18.4/24-ND</a:t>
          </a:r>
          <a:endParaRPr lang="hr-HR" sz="1100">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4248150" y="19050"/>
          <a:ext cx="4354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xmlns="" id="{00000000-0008-0000-0100-000003000000}"/>
            </a:ext>
          </a:extLst>
        </xdr:cNvPr>
        <xdr:cNvSpPr txBox="1"/>
      </xdr:nvSpPr>
      <xdr:spPr>
        <a:xfrm>
          <a:off x="9525" y="9525"/>
          <a:ext cx="11520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390525</xdr:colOff>
      <xdr:row>0</xdr:row>
      <xdr:rowOff>19050</xdr:rowOff>
    </xdr:from>
    <xdr:to>
      <xdr:col>5</xdr:col>
      <xdr:colOff>816450</xdr:colOff>
      <xdr:row>4</xdr:row>
      <xdr:rowOff>171450</xdr:rowOff>
    </xdr:to>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5076825" y="19050"/>
          <a:ext cx="1759425"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hr-HR" sz="1100" b="0" i="0" baseline="0">
              <a:solidFill>
                <a:schemeClr val="dk1"/>
              </a:solidFill>
              <a:effectLst/>
              <a:latin typeface="+mn-lt"/>
              <a:ea typeface="+mn-ea"/>
              <a:cs typeface="+mn-cs"/>
            </a:rPr>
            <a:t>                  ZOP  OG-18.4/24</a:t>
          </a:r>
          <a:endParaRPr lang="hr-HR">
            <a:effectLst/>
          </a:endParaRPr>
        </a:p>
        <a:p>
          <a:pPr marL="0" marR="0" lvl="0" indent="0" algn="r" defTabSz="914400" eaLnBrk="1" fontAlgn="auto" latinLnBrk="0" hangingPunct="1">
            <a:lnSpc>
              <a:spcPct val="100000"/>
            </a:lnSpc>
            <a:spcBef>
              <a:spcPts val="0"/>
            </a:spcBef>
            <a:spcAft>
              <a:spcPts val="0"/>
            </a:spcAft>
            <a:buClrTx/>
            <a:buSzTx/>
            <a:buFontTx/>
            <a:buNone/>
            <a:tabLst/>
            <a:defRPr/>
          </a:pPr>
          <a:endParaRPr kumimoji="0" lang="hr-HR" sz="900" b="0" i="0" u="none" strike="noStrike" kern="0" cap="none" spc="0" normalizeH="0" baseline="0" noProof="0">
            <a:ln>
              <a:noFill/>
            </a:ln>
            <a:solidFill>
              <a:prstClr val="black"/>
            </a:solidFill>
            <a:effectLst/>
            <a:uLnTx/>
            <a:uFillTx/>
            <a:latin typeface="+mn-lt"/>
            <a:ea typeface="+mn-ea"/>
            <a:cs typeface="+mn-cs"/>
          </a:endParaRPr>
        </a:p>
        <a:p>
          <a:pPr algn="r"/>
          <a:r>
            <a:rPr lang="hr-HR" sz="1100">
              <a:latin typeface="Tahoma" pitchFamily="34" charset="0"/>
              <a:ea typeface="Tahoma" pitchFamily="34" charset="0"/>
              <a:cs typeface="Tahoma" pitchFamily="34" charset="0"/>
            </a:rPr>
            <a:t>Projekt br. </a:t>
          </a:r>
          <a:r>
            <a:rPr lang="hr-HR" sz="1100">
              <a:solidFill>
                <a:schemeClr val="dk1"/>
              </a:solidFill>
              <a:effectLst/>
              <a:latin typeface="+mn-lt"/>
              <a:ea typeface="+mn-ea"/>
              <a:cs typeface="+mn-cs"/>
            </a:rPr>
            <a:t>OG-18.4/24-ND</a:t>
          </a:r>
          <a:endParaRPr lang="hr-HR" sz="1100">
            <a:latin typeface="Tahoma" pitchFamily="34" charset="0"/>
            <a:ea typeface="Tahoma" pitchFamily="34" charset="0"/>
            <a:cs typeface="Tahoma"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4248150" y="19050"/>
          <a:ext cx="435450"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xmlns="" id="{00000000-0008-0000-0200-000003000000}"/>
            </a:ext>
          </a:extLst>
        </xdr:cNvPr>
        <xdr:cNvSpPr txBox="1"/>
      </xdr:nvSpPr>
      <xdr:spPr>
        <a:xfrm>
          <a:off x="9525" y="9525"/>
          <a:ext cx="1152000"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404813</xdr:colOff>
      <xdr:row>0</xdr:row>
      <xdr:rowOff>19050</xdr:rowOff>
    </xdr:from>
    <xdr:to>
      <xdr:col>5</xdr:col>
      <xdr:colOff>816451</xdr:colOff>
      <xdr:row>5</xdr:row>
      <xdr:rowOff>3175</xdr:rowOff>
    </xdr:to>
    <xdr:sp macro="" textlink="">
      <xdr:nvSpPr>
        <xdr:cNvPr id="4" name="TextBox 3">
          <a:extLst>
            <a:ext uri="{FF2B5EF4-FFF2-40B4-BE49-F238E27FC236}">
              <a16:creationId xmlns:a16="http://schemas.microsoft.com/office/drawing/2014/main" xmlns="" id="{00000000-0008-0000-0200-000004000000}"/>
            </a:ext>
          </a:extLst>
        </xdr:cNvPr>
        <xdr:cNvSpPr txBox="1"/>
      </xdr:nvSpPr>
      <xdr:spPr>
        <a:xfrm>
          <a:off x="5087938" y="19050"/>
          <a:ext cx="1745138" cy="777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hr-HR" sz="1100" b="0" i="0" baseline="0">
              <a:solidFill>
                <a:schemeClr val="dk1"/>
              </a:solidFill>
              <a:effectLst/>
              <a:latin typeface="+mn-lt"/>
              <a:ea typeface="+mn-ea"/>
              <a:cs typeface="+mn-cs"/>
            </a:rPr>
            <a:t>                ZOP  OG-18.4/24</a:t>
          </a:r>
        </a:p>
        <a:p>
          <a:pPr eaLnBrk="1" fontAlgn="auto" latinLnBrk="0" hangingPunct="1"/>
          <a:endParaRPr lang="hr-HR" sz="1100" b="0" i="0" baseline="0">
            <a:solidFill>
              <a:schemeClr val="dk1"/>
            </a:solidFill>
            <a:effectLst/>
            <a:latin typeface="+mn-lt"/>
            <a:ea typeface="+mn-ea"/>
            <a:cs typeface="+mn-cs"/>
          </a:endParaRPr>
        </a:p>
        <a:p>
          <a:pPr eaLnBrk="1" fontAlgn="auto" latinLnBrk="0" hangingPunct="1"/>
          <a:r>
            <a:rPr lang="hr-HR" sz="1100">
              <a:solidFill>
                <a:schemeClr val="dk1"/>
              </a:solidFill>
              <a:effectLst/>
              <a:latin typeface="+mn-lt"/>
              <a:ea typeface="+mn-ea"/>
              <a:cs typeface="+mn-cs"/>
            </a:rPr>
            <a:t>Projekt</a:t>
          </a:r>
          <a:r>
            <a:rPr lang="hr-HR" sz="1100">
              <a:latin typeface="+mn-lt"/>
              <a:ea typeface="Tahoma" pitchFamily="34" charset="0"/>
              <a:cs typeface="Tahoma" pitchFamily="34" charset="0"/>
            </a:rPr>
            <a:t> br. </a:t>
          </a:r>
          <a:r>
            <a:rPr lang="hr-HR" sz="1100">
              <a:solidFill>
                <a:schemeClr val="dk1"/>
              </a:solidFill>
              <a:effectLst/>
              <a:latin typeface="+mn-lt"/>
              <a:ea typeface="+mn-ea"/>
              <a:cs typeface="+mn-cs"/>
            </a:rPr>
            <a:t>OG-18.4/24-ND</a:t>
          </a:r>
          <a:endParaRPr lang="hr-HR" sz="1100">
            <a:latin typeface="+mn-lt"/>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okorny/Documents/LIPAPROMET/Projekti-2012/070-03-2012P%20Studija%20JR%20Krk/Mail/In/2013-05-20%20&#352;iljeg%20tro&#353;kovnici%20bez%20cijena/Krk%20mjera%2013-05-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JERE"/>
      <sheetName val="TABLICA stvarnih količina-LED"/>
      <sheetName val="Tablica FOND-LED"/>
      <sheetName val="Usporedba LED-Na"/>
      <sheetName val="Jedinične cijene"/>
      <sheetName val="Troškovnik"/>
      <sheetName val="Troškovnik uvjeti za proračune"/>
      <sheetName val="Podaci o svjetiljama"/>
      <sheetName val="Tablice postojećeg stanja"/>
      <sheetName val="Količine"/>
      <sheetName val="TABLICA stvarnih količina-Na"/>
    </sheetNames>
    <sheetDataSet>
      <sheetData sheetId="0">
        <row r="2">
          <cell r="AE2">
            <v>2000</v>
          </cell>
        </row>
      </sheetData>
      <sheetData sheetId="1">
        <row r="4">
          <cell r="R4">
            <v>1.0900000000000001</v>
          </cell>
        </row>
      </sheetData>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98"/>
  <sheetViews>
    <sheetView view="pageBreakPreview" topLeftCell="A25" zoomScale="120" zoomScaleNormal="85" zoomScaleSheetLayoutView="120" workbookViewId="0">
      <selection activeCell="B19" sqref="B19"/>
    </sheetView>
  </sheetViews>
  <sheetFormatPr defaultRowHeight="12.75" x14ac:dyDescent="0.2"/>
  <cols>
    <col min="1" max="1" width="6.5703125" style="4" customWidth="1"/>
    <col min="2" max="2" width="57.140625" style="3" customWidth="1"/>
    <col min="3" max="3" width="6.5703125" style="2" customWidth="1"/>
    <col min="4" max="4" width="9.140625" style="1"/>
    <col min="5" max="5" width="10.85546875" style="1" bestFit="1" customWidth="1"/>
    <col min="6" max="6" width="13.140625" style="4" bestFit="1" customWidth="1"/>
    <col min="7" max="16384" width="9.140625" style="1"/>
  </cols>
  <sheetData>
    <row r="1" spans="1:6" ht="14.25" customHeight="1" x14ac:dyDescent="0.2">
      <c r="A1" s="142" t="s">
        <v>70</v>
      </c>
      <c r="B1" s="142"/>
      <c r="C1" s="142"/>
      <c r="D1" s="142"/>
      <c r="E1" s="142"/>
      <c r="F1" s="142"/>
    </row>
    <row r="2" spans="1:6" ht="14.25" customHeight="1" x14ac:dyDescent="0.2">
      <c r="A2" s="142"/>
      <c r="B2" s="142"/>
      <c r="C2" s="142"/>
      <c r="D2" s="142"/>
      <c r="E2" s="142"/>
      <c r="F2" s="142"/>
    </row>
    <row r="3" spans="1:6" ht="14.25" customHeight="1" x14ac:dyDescent="0.2">
      <c r="A3" s="142"/>
      <c r="B3" s="142"/>
      <c r="C3" s="142"/>
      <c r="D3" s="142"/>
      <c r="E3" s="142"/>
      <c r="F3" s="142"/>
    </row>
    <row r="4" spans="1:6" ht="14.25" customHeight="1" x14ac:dyDescent="0.2">
      <c r="A4" s="142"/>
      <c r="B4" s="142"/>
      <c r="C4" s="142"/>
      <c r="D4" s="142"/>
      <c r="E4" s="142"/>
      <c r="F4" s="142"/>
    </row>
    <row r="5" spans="1:6" ht="14.25" customHeight="1" x14ac:dyDescent="0.2">
      <c r="A5" s="143"/>
      <c r="B5" s="143"/>
      <c r="C5" s="143"/>
      <c r="D5" s="143"/>
      <c r="E5" s="143"/>
      <c r="F5" s="143"/>
    </row>
    <row r="6" spans="1:6" ht="14.25" customHeight="1" x14ac:dyDescent="0.2">
      <c r="A6" s="7"/>
      <c r="B6" s="7"/>
      <c r="C6" s="7"/>
    </row>
    <row r="7" spans="1:6" s="6" customFormat="1" x14ac:dyDescent="0.2">
      <c r="A7" s="35"/>
      <c r="B7" s="35"/>
      <c r="C7" s="35"/>
      <c r="D7" s="35"/>
      <c r="E7" s="144"/>
      <c r="F7" s="144"/>
    </row>
    <row r="8" spans="1:6" s="5" customFormat="1" ht="14.25" customHeight="1" x14ac:dyDescent="0.2">
      <c r="A8" s="11"/>
      <c r="B8" s="35"/>
      <c r="C8" s="11"/>
      <c r="D8" s="11"/>
      <c r="E8" s="11"/>
      <c r="F8" s="11"/>
    </row>
    <row r="9" spans="1:6" ht="14.25" customHeight="1" x14ac:dyDescent="0.2">
      <c r="A9" s="11"/>
      <c r="B9" s="12"/>
      <c r="C9" s="11"/>
      <c r="D9" s="11"/>
      <c r="E9" s="11"/>
      <c r="F9" s="11"/>
    </row>
    <row r="10" spans="1:6" ht="14.25" customHeight="1" x14ac:dyDescent="0.2">
      <c r="A10" s="8"/>
      <c r="B10" s="9"/>
      <c r="C10" s="10"/>
    </row>
    <row r="11" spans="1:6" ht="14.25" customHeight="1" x14ac:dyDescent="0.2">
      <c r="A11" s="8"/>
      <c r="B11" s="9"/>
      <c r="C11" s="10"/>
    </row>
    <row r="12" spans="1:6" ht="14.25" customHeight="1" x14ac:dyDescent="0.2">
      <c r="A12" s="30"/>
      <c r="B12" s="13"/>
      <c r="C12" s="11"/>
      <c r="D12" s="11"/>
      <c r="E12" s="11"/>
      <c r="F12" s="14"/>
    </row>
    <row r="13" spans="1:6" ht="14.25" customHeight="1" x14ac:dyDescent="0.2">
      <c r="A13" s="11"/>
      <c r="B13" s="35"/>
      <c r="C13" s="11"/>
      <c r="D13" s="15"/>
      <c r="E13" s="16"/>
      <c r="F13" s="16"/>
    </row>
    <row r="14" spans="1:6" x14ac:dyDescent="0.2">
      <c r="A14" s="30"/>
      <c r="B14" s="13"/>
      <c r="C14" s="11"/>
      <c r="D14" s="15"/>
      <c r="E14" s="15"/>
      <c r="F14" s="17"/>
    </row>
    <row r="15" spans="1:6" x14ac:dyDescent="0.2">
      <c r="A15" s="29"/>
      <c r="B15" s="18"/>
      <c r="C15" s="11"/>
      <c r="D15" s="15"/>
      <c r="E15" s="15"/>
      <c r="F15" s="17"/>
    </row>
    <row r="16" spans="1:6" x14ac:dyDescent="0.2">
      <c r="A16" s="29"/>
      <c r="B16" s="18"/>
      <c r="C16" s="11"/>
      <c r="D16" s="15"/>
      <c r="E16" s="15"/>
      <c r="F16" s="17"/>
    </row>
    <row r="17" spans="1:6" x14ac:dyDescent="0.2">
      <c r="A17" s="29"/>
      <c r="B17" s="18"/>
      <c r="C17" s="11"/>
      <c r="D17" s="15"/>
      <c r="E17" s="15"/>
      <c r="F17" s="17"/>
    </row>
    <row r="18" spans="1:6" x14ac:dyDescent="0.2">
      <c r="A18" s="29"/>
      <c r="B18" s="18"/>
      <c r="C18" s="11"/>
      <c r="D18" s="15"/>
      <c r="E18" s="15"/>
      <c r="F18" s="17"/>
    </row>
    <row r="19" spans="1:6" ht="14.25" customHeight="1" x14ac:dyDescent="0.2">
      <c r="A19" s="31"/>
      <c r="B19" s="19"/>
      <c r="C19" s="11"/>
      <c r="D19" s="15"/>
      <c r="E19" s="16"/>
      <c r="F19" s="16"/>
    </row>
    <row r="20" spans="1:6" x14ac:dyDescent="0.2">
      <c r="A20" s="29"/>
      <c r="B20" s="18"/>
      <c r="C20" s="11"/>
      <c r="D20" s="15"/>
      <c r="E20" s="15"/>
      <c r="F20" s="17"/>
    </row>
    <row r="21" spans="1:6" x14ac:dyDescent="0.2">
      <c r="A21" s="29"/>
      <c r="B21" s="18"/>
      <c r="C21" s="11"/>
      <c r="D21" s="15"/>
      <c r="E21" s="15"/>
      <c r="F21" s="17"/>
    </row>
    <row r="22" spans="1:6" ht="48" customHeight="1" x14ac:dyDescent="0.2">
      <c r="A22" s="29"/>
      <c r="B22" s="145"/>
      <c r="C22" s="145"/>
      <c r="D22" s="145"/>
      <c r="E22" s="145"/>
      <c r="F22" s="17"/>
    </row>
    <row r="23" spans="1:6" ht="53.25" customHeight="1" x14ac:dyDescent="0.2">
      <c r="A23" s="147" t="s">
        <v>54</v>
      </c>
      <c r="B23" s="148"/>
      <c r="C23" s="148"/>
      <c r="D23" s="148"/>
      <c r="E23" s="149"/>
      <c r="F23" s="149"/>
    </row>
    <row r="24" spans="1:6" x14ac:dyDescent="0.2">
      <c r="A24" s="29"/>
      <c r="B24" s="9"/>
      <c r="C24" s="11"/>
      <c r="D24" s="15"/>
      <c r="E24" s="15"/>
      <c r="F24" s="17"/>
    </row>
    <row r="25" spans="1:6" ht="34.5" customHeight="1" x14ac:dyDescent="0.2">
      <c r="A25" s="29"/>
      <c r="B25" s="18"/>
      <c r="C25" s="11"/>
      <c r="D25" s="15"/>
      <c r="E25" s="15"/>
      <c r="F25" s="17"/>
    </row>
    <row r="26" spans="1:6" ht="123.75" customHeight="1" x14ac:dyDescent="0.2">
      <c r="A26" s="147" t="s">
        <v>53</v>
      </c>
      <c r="B26" s="148"/>
      <c r="C26" s="148"/>
      <c r="D26" s="148"/>
      <c r="E26" s="149"/>
      <c r="F26" s="149"/>
    </row>
    <row r="27" spans="1:6" x14ac:dyDescent="0.2">
      <c r="A27" s="29"/>
      <c r="B27" s="18"/>
      <c r="C27" s="11"/>
      <c r="D27" s="15"/>
      <c r="E27" s="15"/>
      <c r="F27" s="17"/>
    </row>
    <row r="28" spans="1:6" x14ac:dyDescent="0.2">
      <c r="A28" s="29"/>
      <c r="B28" s="18"/>
      <c r="C28" s="11"/>
      <c r="D28" s="15"/>
      <c r="E28" s="15"/>
      <c r="F28" s="17"/>
    </row>
    <row r="29" spans="1:6" x14ac:dyDescent="0.2">
      <c r="A29" s="29"/>
      <c r="B29" s="18"/>
      <c r="C29" s="11"/>
      <c r="D29" s="15"/>
      <c r="E29" s="15"/>
      <c r="F29" s="17"/>
    </row>
    <row r="30" spans="1:6" x14ac:dyDescent="0.2">
      <c r="A30" s="29"/>
      <c r="B30" s="18"/>
      <c r="C30" s="11"/>
      <c r="D30" s="15"/>
      <c r="E30" s="15"/>
      <c r="F30" s="17"/>
    </row>
    <row r="31" spans="1:6" x14ac:dyDescent="0.2">
      <c r="A31" s="29"/>
      <c r="B31" s="18"/>
      <c r="C31" s="11"/>
      <c r="D31" s="15"/>
      <c r="E31" s="15"/>
      <c r="F31" s="17"/>
    </row>
    <row r="32" spans="1:6" x14ac:dyDescent="0.2">
      <c r="A32" s="29"/>
      <c r="B32" s="18"/>
      <c r="C32" s="11"/>
      <c r="D32" s="15"/>
      <c r="E32" s="15"/>
      <c r="F32" s="17"/>
    </row>
    <row r="33" spans="1:6" x14ac:dyDescent="0.2">
      <c r="A33" s="29"/>
      <c r="B33" s="18"/>
      <c r="C33" s="11"/>
      <c r="D33" s="15"/>
      <c r="E33" s="15"/>
      <c r="F33" s="17"/>
    </row>
    <row r="34" spans="1:6" x14ac:dyDescent="0.2">
      <c r="A34" s="29"/>
      <c r="B34" s="18"/>
      <c r="C34" s="11"/>
      <c r="D34" s="15"/>
      <c r="E34" s="15"/>
      <c r="F34" s="17"/>
    </row>
    <row r="35" spans="1:6" x14ac:dyDescent="0.2">
      <c r="A35" s="29"/>
      <c r="B35" s="18"/>
      <c r="C35" s="11"/>
      <c r="D35" s="15"/>
      <c r="E35" s="15"/>
      <c r="F35" s="17"/>
    </row>
    <row r="36" spans="1:6" x14ac:dyDescent="0.2">
      <c r="A36" s="29"/>
      <c r="B36" s="18"/>
      <c r="C36" s="11"/>
      <c r="D36" s="15"/>
      <c r="E36" s="15"/>
      <c r="F36" s="17"/>
    </row>
    <row r="37" spans="1:6" x14ac:dyDescent="0.2">
      <c r="A37" s="29"/>
      <c r="B37" s="18"/>
      <c r="C37" s="11"/>
      <c r="D37" s="15"/>
      <c r="E37" s="15"/>
      <c r="F37" s="17"/>
    </row>
    <row r="38" spans="1:6" x14ac:dyDescent="0.2">
      <c r="A38" s="29"/>
      <c r="B38" s="18"/>
      <c r="C38" s="11"/>
      <c r="D38" s="15"/>
      <c r="E38" s="15"/>
      <c r="F38" s="17"/>
    </row>
    <row r="39" spans="1:6" x14ac:dyDescent="0.2">
      <c r="A39" s="29"/>
      <c r="B39" s="18"/>
      <c r="C39" s="11"/>
      <c r="D39" s="15"/>
      <c r="E39" s="15"/>
      <c r="F39" s="17"/>
    </row>
    <row r="40" spans="1:6" x14ac:dyDescent="0.2">
      <c r="A40" s="29"/>
      <c r="B40" s="18"/>
      <c r="C40" s="11"/>
      <c r="D40" s="15"/>
      <c r="E40" s="15"/>
      <c r="F40" s="17"/>
    </row>
    <row r="41" spans="1:6" x14ac:dyDescent="0.2">
      <c r="A41" s="29"/>
      <c r="B41" s="18"/>
      <c r="C41" s="11"/>
      <c r="D41" s="15"/>
      <c r="E41" s="15"/>
      <c r="F41" s="17"/>
    </row>
    <row r="42" spans="1:6" x14ac:dyDescent="0.2">
      <c r="A42" s="29"/>
      <c r="B42" s="18"/>
      <c r="C42" s="11"/>
      <c r="D42" s="15"/>
      <c r="E42" s="15"/>
      <c r="F42" s="17"/>
    </row>
    <row r="43" spans="1:6" x14ac:dyDescent="0.2">
      <c r="A43" s="29"/>
      <c r="B43" s="18"/>
      <c r="C43" s="11"/>
      <c r="D43" s="15"/>
      <c r="E43" s="15"/>
      <c r="F43" s="17"/>
    </row>
    <row r="44" spans="1:6" x14ac:dyDescent="0.2">
      <c r="A44" s="29"/>
      <c r="B44" s="18"/>
      <c r="C44" s="11"/>
      <c r="D44" s="15"/>
      <c r="E44" s="15"/>
      <c r="F44" s="17"/>
    </row>
    <row r="45" spans="1:6" x14ac:dyDescent="0.2">
      <c r="A45" s="29"/>
      <c r="B45" s="18"/>
      <c r="C45" s="11"/>
      <c r="D45" s="15"/>
      <c r="E45" s="15"/>
      <c r="F45" s="17"/>
    </row>
    <row r="46" spans="1:6" x14ac:dyDescent="0.2">
      <c r="A46" s="29"/>
      <c r="B46" s="18"/>
      <c r="C46" s="11"/>
      <c r="D46" s="15"/>
      <c r="E46" s="15"/>
      <c r="F46" s="17"/>
    </row>
    <row r="47" spans="1:6" x14ac:dyDescent="0.2">
      <c r="A47" s="29"/>
      <c r="B47" s="18"/>
      <c r="C47" s="11"/>
      <c r="D47" s="15"/>
      <c r="E47" s="15"/>
      <c r="F47" s="17"/>
    </row>
    <row r="48" spans="1:6" x14ac:dyDescent="0.2">
      <c r="A48" s="29"/>
      <c r="B48" s="18"/>
      <c r="C48" s="11"/>
      <c r="D48" s="15"/>
      <c r="E48" s="15"/>
      <c r="F48" s="17"/>
    </row>
    <row r="49" spans="1:9" x14ac:dyDescent="0.2">
      <c r="A49" s="29"/>
      <c r="B49" s="18"/>
      <c r="C49" s="11"/>
      <c r="D49" s="15"/>
      <c r="E49" s="15"/>
      <c r="F49" s="17"/>
    </row>
    <row r="50" spans="1:9" x14ac:dyDescent="0.2">
      <c r="A50" s="29"/>
      <c r="B50" s="18"/>
      <c r="C50" s="11"/>
      <c r="D50" s="15"/>
      <c r="E50" s="15"/>
      <c r="F50" s="17"/>
    </row>
    <row r="51" spans="1:9" x14ac:dyDescent="0.2">
      <c r="A51" s="29"/>
      <c r="B51" s="18"/>
      <c r="C51" s="11"/>
      <c r="D51" s="15"/>
      <c r="E51" s="15"/>
      <c r="F51" s="17"/>
    </row>
    <row r="52" spans="1:9" x14ac:dyDescent="0.2">
      <c r="A52" s="29"/>
      <c r="B52" s="18"/>
      <c r="C52" s="11"/>
      <c r="D52" s="15"/>
      <c r="E52" s="15"/>
      <c r="F52" s="17"/>
    </row>
    <row r="53" spans="1:9" x14ac:dyDescent="0.2">
      <c r="A53" s="29"/>
      <c r="B53" s="18"/>
      <c r="C53" s="11"/>
      <c r="D53" s="15"/>
      <c r="E53" s="15"/>
      <c r="F53" s="17"/>
    </row>
    <row r="54" spans="1:9" s="7" customFormat="1" ht="69" customHeight="1" x14ac:dyDescent="0.2">
      <c r="A54" s="29"/>
      <c r="B54" s="18"/>
      <c r="C54" s="11"/>
      <c r="D54" s="15"/>
      <c r="E54" s="17"/>
      <c r="F54" s="17"/>
    </row>
    <row r="55" spans="1:9" x14ac:dyDescent="0.2">
      <c r="A55" s="29"/>
      <c r="B55" s="18"/>
      <c r="C55" s="11"/>
      <c r="D55" s="15"/>
      <c r="E55" s="15"/>
      <c r="F55" s="17"/>
    </row>
    <row r="56" spans="1:9" ht="14.25" customHeight="1" x14ac:dyDescent="0.2">
      <c r="B56" s="18"/>
      <c r="C56" s="11"/>
      <c r="D56" s="15"/>
      <c r="E56" s="17"/>
      <c r="F56" s="17"/>
    </row>
    <row r="57" spans="1:9" x14ac:dyDescent="0.2">
      <c r="A57" s="29"/>
      <c r="B57" s="18"/>
      <c r="C57" s="11"/>
      <c r="D57" s="15"/>
      <c r="E57" s="17"/>
      <c r="F57" s="17"/>
    </row>
    <row r="58" spans="1:9" x14ac:dyDescent="0.2">
      <c r="A58" s="29"/>
      <c r="B58" s="18"/>
      <c r="C58" s="11"/>
      <c r="D58" s="15"/>
      <c r="E58" s="15"/>
      <c r="F58" s="17"/>
    </row>
    <row r="59" spans="1:9" x14ac:dyDescent="0.2">
      <c r="B59" s="18"/>
      <c r="C59" s="11"/>
      <c r="D59" s="15"/>
      <c r="E59" s="17"/>
      <c r="F59" s="17"/>
    </row>
    <row r="60" spans="1:9" x14ac:dyDescent="0.2">
      <c r="A60" s="29"/>
      <c r="B60" s="18"/>
      <c r="C60" s="11"/>
      <c r="D60" s="15"/>
      <c r="E60" s="17"/>
      <c r="F60" s="17"/>
    </row>
    <row r="61" spans="1:9" x14ac:dyDescent="0.2">
      <c r="A61" s="29"/>
      <c r="B61" s="18"/>
      <c r="C61" s="11"/>
      <c r="D61" s="15"/>
      <c r="E61" s="15"/>
      <c r="F61" s="17"/>
    </row>
    <row r="62" spans="1:9" s="7" customFormat="1" ht="14.85" customHeight="1" x14ac:dyDescent="0.2">
      <c r="A62" s="26"/>
      <c r="B62" s="27"/>
      <c r="C62" s="11"/>
      <c r="D62" s="15"/>
      <c r="E62" s="17"/>
      <c r="F62" s="17"/>
    </row>
    <row r="63" spans="1:9" s="11" customFormat="1" x14ac:dyDescent="0.2">
      <c r="A63" s="29"/>
      <c r="B63" s="18"/>
      <c r="C63" s="10"/>
      <c r="D63" s="24"/>
      <c r="E63" s="25"/>
      <c r="F63" s="14"/>
      <c r="I63" s="32"/>
    </row>
    <row r="64" spans="1:9" x14ac:dyDescent="0.2">
      <c r="A64" s="29"/>
      <c r="B64" s="18"/>
      <c r="C64" s="11"/>
      <c r="D64" s="15"/>
      <c r="E64" s="15"/>
      <c r="F64" s="17"/>
    </row>
    <row r="65" spans="1:9" s="11" customFormat="1" ht="14.25" customHeight="1" x14ac:dyDescent="0.2">
      <c r="A65" s="22"/>
      <c r="B65" s="23"/>
      <c r="C65" s="10"/>
      <c r="D65" s="24"/>
      <c r="E65" s="25"/>
      <c r="F65" s="14"/>
      <c r="I65" s="32"/>
    </row>
    <row r="66" spans="1:9" x14ac:dyDescent="0.2">
      <c r="A66" s="29"/>
      <c r="B66" s="18"/>
      <c r="C66" s="11"/>
      <c r="D66" s="15"/>
      <c r="E66" s="16"/>
      <c r="F66" s="16"/>
    </row>
    <row r="67" spans="1:9" x14ac:dyDescent="0.2">
      <c r="A67" s="29"/>
      <c r="B67" s="18"/>
      <c r="C67" s="11"/>
      <c r="D67" s="15"/>
      <c r="E67" s="15"/>
      <c r="F67" s="17"/>
    </row>
    <row r="69" spans="1:9" x14ac:dyDescent="0.2">
      <c r="A69" s="29"/>
      <c r="B69" s="18"/>
      <c r="C69" s="11"/>
      <c r="D69" s="15"/>
      <c r="E69" s="17"/>
      <c r="F69" s="17"/>
    </row>
    <row r="70" spans="1:9" x14ac:dyDescent="0.2">
      <c r="A70" s="29"/>
      <c r="B70" s="18"/>
      <c r="C70" s="11"/>
      <c r="D70" s="15"/>
      <c r="E70" s="15"/>
      <c r="F70" s="17"/>
    </row>
    <row r="72" spans="1:9" x14ac:dyDescent="0.2">
      <c r="A72" s="29"/>
      <c r="B72" s="18"/>
      <c r="C72" s="11"/>
      <c r="D72" s="15"/>
      <c r="E72" s="17"/>
      <c r="F72" s="17"/>
    </row>
    <row r="73" spans="1:9" x14ac:dyDescent="0.2">
      <c r="A73" s="29"/>
      <c r="B73" s="18"/>
      <c r="C73" s="11"/>
      <c r="D73" s="15"/>
      <c r="E73" s="15"/>
      <c r="F73" s="17"/>
    </row>
    <row r="75" spans="1:9" x14ac:dyDescent="0.2">
      <c r="A75" s="29"/>
      <c r="B75" s="18"/>
      <c r="C75" s="11"/>
      <c r="D75" s="15"/>
      <c r="E75" s="17"/>
      <c r="F75" s="17"/>
    </row>
    <row r="76" spans="1:9" x14ac:dyDescent="0.2">
      <c r="A76" s="29"/>
      <c r="B76" s="18"/>
      <c r="C76" s="11"/>
      <c r="D76" s="15"/>
      <c r="E76" s="15"/>
      <c r="F76" s="17"/>
    </row>
    <row r="78" spans="1:9" x14ac:dyDescent="0.2">
      <c r="A78" s="29"/>
      <c r="B78" s="18"/>
      <c r="C78" s="11"/>
      <c r="D78" s="15"/>
      <c r="E78" s="17"/>
      <c r="F78" s="17"/>
    </row>
    <row r="79" spans="1:9" x14ac:dyDescent="0.2">
      <c r="A79" s="29"/>
      <c r="B79" s="18"/>
      <c r="C79" s="11"/>
      <c r="D79" s="15"/>
      <c r="E79" s="15"/>
      <c r="F79" s="17"/>
    </row>
    <row r="81" spans="1:6" x14ac:dyDescent="0.2">
      <c r="A81" s="29"/>
      <c r="B81" s="18"/>
      <c r="C81" s="11"/>
      <c r="D81" s="15"/>
      <c r="E81" s="17"/>
      <c r="F81" s="17"/>
    </row>
    <row r="82" spans="1:6" x14ac:dyDescent="0.2">
      <c r="A82" s="29"/>
      <c r="B82" s="18"/>
      <c r="C82" s="11"/>
      <c r="D82" s="15"/>
      <c r="E82" s="15"/>
      <c r="F82" s="17"/>
    </row>
    <row r="84" spans="1:6" x14ac:dyDescent="0.2">
      <c r="A84" s="29"/>
      <c r="B84" s="18"/>
      <c r="C84" s="11"/>
      <c r="D84" s="15"/>
      <c r="E84" s="17"/>
      <c r="F84" s="17"/>
    </row>
    <row r="85" spans="1:6" x14ac:dyDescent="0.2">
      <c r="A85" s="29"/>
      <c r="B85" s="18"/>
      <c r="C85" s="11"/>
      <c r="D85" s="15"/>
      <c r="E85" s="15"/>
      <c r="F85" s="17"/>
    </row>
    <row r="87" spans="1:6" ht="14.85" customHeight="1" x14ac:dyDescent="0.2">
      <c r="A87" s="28"/>
      <c r="B87" s="20"/>
      <c r="C87" s="11"/>
      <c r="D87" s="15"/>
      <c r="E87" s="16"/>
      <c r="F87" s="21"/>
    </row>
    <row r="92" spans="1:6" x14ac:dyDescent="0.2">
      <c r="A92" s="33"/>
      <c r="B92" s="34"/>
    </row>
    <row r="93" spans="1:6" x14ac:dyDescent="0.2">
      <c r="E93" s="146"/>
      <c r="F93" s="146"/>
    </row>
    <row r="94" spans="1:6" x14ac:dyDescent="0.2">
      <c r="A94" s="28"/>
      <c r="B94" s="140"/>
      <c r="C94" s="140"/>
      <c r="D94" s="140"/>
      <c r="E94" s="141"/>
      <c r="F94" s="141"/>
    </row>
    <row r="96" spans="1:6" x14ac:dyDescent="0.2">
      <c r="A96" s="28"/>
      <c r="B96" s="140"/>
      <c r="C96" s="140"/>
      <c r="D96" s="140"/>
      <c r="E96" s="141"/>
      <c r="F96" s="141"/>
    </row>
    <row r="98" spans="2:2" x14ac:dyDescent="0.2">
      <c r="B98" s="34"/>
    </row>
  </sheetData>
  <mergeCells count="10">
    <mergeCell ref="B94:D94"/>
    <mergeCell ref="E94:F94"/>
    <mergeCell ref="B96:D96"/>
    <mergeCell ref="E96:F96"/>
    <mergeCell ref="A1:F5"/>
    <mergeCell ref="E7:F7"/>
    <mergeCell ref="B22:E22"/>
    <mergeCell ref="E93:F93"/>
    <mergeCell ref="A23:F23"/>
    <mergeCell ref="A26:F26"/>
  </mergeCells>
  <pageMargins left="0.98425196850393704" right="0.98425196850393704" top="0.51181102362204722" bottom="0.98425196850393704" header="0.19685039370078741" footer="0.70866141732283472"/>
  <pageSetup paperSize="9" scale="78" firstPageNumber="15" orientation="portrait" useFirstPageNumber="1" r:id="rId1"/>
  <headerFooter scaleWithDoc="0">
    <oddFooter>&amp;L&amp;"Tahoma,Uobičajeno"&amp;9Listopad 2025.&amp;C &amp;P&amp;R&amp;"Tahoma,Uobičajeno"&amp;9rev. 0</oddFooter>
  </headerFooter>
  <rowBreaks count="2" manualBreakCount="2">
    <brk id="89" max="5" man="1"/>
    <brk id="110"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83"/>
  <sheetViews>
    <sheetView view="pageBreakPreview" topLeftCell="A16" zoomScaleNormal="85" zoomScaleSheetLayoutView="100" workbookViewId="0">
      <selection activeCell="G13" sqref="G13"/>
    </sheetView>
  </sheetViews>
  <sheetFormatPr defaultRowHeight="12.75" x14ac:dyDescent="0.2"/>
  <cols>
    <col min="1" max="1" width="6.5703125" style="4" customWidth="1"/>
    <col min="2" max="2" width="57.140625" style="66" customWidth="1"/>
    <col min="3" max="3" width="6.5703125" style="2" customWidth="1"/>
    <col min="4" max="4" width="9.140625" style="1"/>
    <col min="5" max="5" width="10.85546875" style="1" bestFit="1" customWidth="1"/>
    <col min="6" max="6" width="13.140625" style="4" bestFit="1" customWidth="1"/>
    <col min="7" max="16384" width="9.140625" style="1"/>
  </cols>
  <sheetData>
    <row r="1" spans="1:8" ht="14.25" customHeight="1" x14ac:dyDescent="0.2">
      <c r="A1" s="142" t="s">
        <v>70</v>
      </c>
      <c r="B1" s="142"/>
      <c r="C1" s="142"/>
      <c r="D1" s="142"/>
      <c r="E1" s="142"/>
      <c r="F1" s="142"/>
    </row>
    <row r="2" spans="1:8" ht="14.25" customHeight="1" x14ac:dyDescent="0.2">
      <c r="A2" s="142"/>
      <c r="B2" s="142"/>
      <c r="C2" s="142"/>
      <c r="D2" s="142"/>
      <c r="E2" s="142"/>
      <c r="F2" s="142"/>
    </row>
    <row r="3" spans="1:8" ht="14.25" customHeight="1" x14ac:dyDescent="0.2">
      <c r="A3" s="142"/>
      <c r="B3" s="142"/>
      <c r="C3" s="142"/>
      <c r="D3" s="142"/>
      <c r="E3" s="142"/>
      <c r="F3" s="142"/>
    </row>
    <row r="4" spans="1:8" ht="14.25" customHeight="1" x14ac:dyDescent="0.2">
      <c r="A4" s="142"/>
      <c r="B4" s="142"/>
      <c r="C4" s="142"/>
      <c r="D4" s="142"/>
      <c r="E4" s="142"/>
      <c r="F4" s="142"/>
    </row>
    <row r="5" spans="1:8" ht="14.25" customHeight="1" x14ac:dyDescent="0.2">
      <c r="A5" s="143"/>
      <c r="B5" s="143"/>
      <c r="C5" s="143"/>
      <c r="D5" s="143"/>
      <c r="E5" s="143"/>
      <c r="F5" s="143"/>
    </row>
    <row r="6" spans="1:8" ht="14.25" customHeight="1" x14ac:dyDescent="0.2">
      <c r="A6" s="7"/>
      <c r="B6" s="42"/>
      <c r="C6" s="7"/>
    </row>
    <row r="7" spans="1:8" s="6" customFormat="1" x14ac:dyDescent="0.2">
      <c r="A7" s="35"/>
      <c r="B7" s="35"/>
      <c r="C7" s="35"/>
      <c r="D7" s="35"/>
      <c r="E7" s="144"/>
      <c r="F7" s="144"/>
    </row>
    <row r="8" spans="1:8" s="5" customFormat="1" ht="14.25" customHeight="1" x14ac:dyDescent="0.2">
      <c r="A8" s="11"/>
      <c r="B8" s="35"/>
      <c r="C8" s="11"/>
      <c r="D8" s="11"/>
      <c r="E8" s="11"/>
      <c r="F8" s="11"/>
    </row>
    <row r="9" spans="1:8" s="46" customFormat="1" ht="14.25" customHeight="1" x14ac:dyDescent="0.2">
      <c r="A9" s="153" t="s">
        <v>17</v>
      </c>
      <c r="B9" s="154"/>
      <c r="C9" s="43"/>
      <c r="D9" s="44"/>
      <c r="E9" s="36"/>
      <c r="F9" s="36"/>
      <c r="G9" s="45"/>
      <c r="H9" s="45"/>
    </row>
    <row r="10" spans="1:8" s="46" customFormat="1" ht="14.25" customHeight="1" x14ac:dyDescent="0.2">
      <c r="A10" s="47"/>
      <c r="B10" s="48"/>
      <c r="C10" s="43"/>
      <c r="D10" s="44"/>
      <c r="E10" s="36"/>
      <c r="F10" s="36"/>
      <c r="G10" s="45"/>
      <c r="H10" s="45"/>
    </row>
    <row r="11" spans="1:8" s="46" customFormat="1" ht="34.5" customHeight="1" x14ac:dyDescent="0.2">
      <c r="A11" s="39" t="s">
        <v>5</v>
      </c>
      <c r="B11" s="152" t="s">
        <v>22</v>
      </c>
      <c r="C11" s="152"/>
      <c r="D11" s="152"/>
      <c r="E11" s="152"/>
      <c r="F11" s="49"/>
      <c r="G11" s="49"/>
      <c r="H11" s="49"/>
    </row>
    <row r="12" spans="1:8" s="46" customFormat="1" ht="14.25" customHeight="1" x14ac:dyDescent="0.2">
      <c r="A12" s="41"/>
      <c r="B12" s="41"/>
      <c r="C12" s="50"/>
      <c r="D12" s="50"/>
      <c r="E12" s="37"/>
      <c r="F12" s="38"/>
      <c r="G12" s="51"/>
      <c r="H12" s="51"/>
    </row>
    <row r="13" spans="1:8" s="46" customFormat="1" ht="175.5" customHeight="1" x14ac:dyDescent="0.2">
      <c r="A13" s="39" t="s">
        <v>6</v>
      </c>
      <c r="B13" s="152" t="s">
        <v>55</v>
      </c>
      <c r="C13" s="152"/>
      <c r="D13" s="152"/>
      <c r="E13" s="152"/>
      <c r="F13" s="49"/>
      <c r="G13" s="49"/>
      <c r="H13" s="49"/>
    </row>
    <row r="14" spans="1:8" s="46" customFormat="1" ht="14.25" x14ac:dyDescent="0.2">
      <c r="A14" s="41"/>
      <c r="B14" s="40"/>
      <c r="C14" s="40"/>
      <c r="D14" s="40"/>
      <c r="E14" s="40"/>
      <c r="F14" s="49"/>
      <c r="G14" s="49"/>
      <c r="H14" s="49"/>
    </row>
    <row r="15" spans="1:8" s="46" customFormat="1" ht="48.75" customHeight="1" x14ac:dyDescent="0.2">
      <c r="A15" s="39" t="s">
        <v>7</v>
      </c>
      <c r="B15" s="152" t="s">
        <v>18</v>
      </c>
      <c r="C15" s="152"/>
      <c r="D15" s="152"/>
      <c r="E15" s="152"/>
      <c r="F15" s="49"/>
      <c r="G15" s="49"/>
      <c r="H15" s="49"/>
    </row>
    <row r="16" spans="1:8" s="46" customFormat="1" ht="14.25" x14ac:dyDescent="0.2">
      <c r="A16" s="41"/>
      <c r="B16" s="40"/>
      <c r="C16" s="40"/>
      <c r="D16" s="40"/>
      <c r="E16" s="40"/>
      <c r="F16" s="49"/>
      <c r="G16" s="49"/>
      <c r="H16" s="49"/>
    </row>
    <row r="17" spans="1:8" s="46" customFormat="1" ht="18" customHeight="1" x14ac:dyDescent="0.2">
      <c r="A17" s="39" t="s">
        <v>9</v>
      </c>
      <c r="B17" s="152" t="s">
        <v>19</v>
      </c>
      <c r="C17" s="152"/>
      <c r="D17" s="152"/>
      <c r="E17" s="152"/>
      <c r="F17" s="38"/>
      <c r="G17" s="51"/>
      <c r="H17" s="51"/>
    </row>
    <row r="18" spans="1:8" s="46" customFormat="1" ht="14.25" x14ac:dyDescent="0.2">
      <c r="A18" s="41"/>
      <c r="B18" s="40"/>
      <c r="C18" s="50"/>
      <c r="D18" s="50"/>
      <c r="E18" s="37"/>
      <c r="F18" s="38"/>
      <c r="G18" s="51"/>
      <c r="H18" s="51"/>
    </row>
    <row r="19" spans="1:8" s="46" customFormat="1" ht="31.5" customHeight="1" x14ac:dyDescent="0.2">
      <c r="A19" s="39" t="s">
        <v>10</v>
      </c>
      <c r="B19" s="152" t="s">
        <v>20</v>
      </c>
      <c r="C19" s="152"/>
      <c r="D19" s="152"/>
      <c r="E19" s="152"/>
      <c r="F19" s="49"/>
      <c r="G19" s="49"/>
      <c r="H19" s="49"/>
    </row>
    <row r="20" spans="1:8" s="46" customFormat="1" ht="14.25" x14ac:dyDescent="0.2">
      <c r="A20" s="41"/>
      <c r="B20" s="40"/>
      <c r="C20" s="40"/>
      <c r="D20" s="40"/>
      <c r="E20" s="40"/>
      <c r="F20" s="49"/>
      <c r="G20" s="49"/>
      <c r="H20" s="49"/>
    </row>
    <row r="21" spans="1:8" s="46" customFormat="1" ht="46.5" customHeight="1" x14ac:dyDescent="0.2">
      <c r="A21" s="39" t="s">
        <v>12</v>
      </c>
      <c r="B21" s="152" t="s">
        <v>21</v>
      </c>
      <c r="C21" s="152"/>
      <c r="D21" s="152"/>
      <c r="E21" s="152"/>
      <c r="F21" s="49"/>
      <c r="G21" s="49"/>
      <c r="H21" s="49"/>
    </row>
    <row r="22" spans="1:8" s="46" customFormat="1" ht="14.25" x14ac:dyDescent="0.2">
      <c r="A22" s="41"/>
      <c r="B22" s="40"/>
      <c r="C22" s="40"/>
      <c r="D22" s="40"/>
      <c r="E22" s="40"/>
      <c r="F22" s="49"/>
      <c r="G22" s="49"/>
      <c r="H22" s="49"/>
    </row>
    <row r="23" spans="1:8" s="46" customFormat="1" ht="33" customHeight="1" x14ac:dyDescent="0.2">
      <c r="A23" s="39" t="s">
        <v>13</v>
      </c>
      <c r="B23" s="152" t="s">
        <v>56</v>
      </c>
      <c r="C23" s="152"/>
      <c r="D23" s="152"/>
      <c r="E23" s="152"/>
      <c r="F23" s="49"/>
      <c r="G23" s="49"/>
      <c r="H23" s="49"/>
    </row>
    <row r="24" spans="1:8" s="46" customFormat="1" ht="14.25" x14ac:dyDescent="0.2">
      <c r="A24" s="41"/>
      <c r="B24" s="40"/>
      <c r="C24" s="40"/>
      <c r="D24" s="40"/>
      <c r="E24" s="40"/>
      <c r="F24" s="49"/>
      <c r="G24" s="49"/>
      <c r="H24" s="49"/>
    </row>
    <row r="25" spans="1:8" s="46" customFormat="1" ht="105.75" customHeight="1" x14ac:dyDescent="0.2">
      <c r="A25" s="39" t="s">
        <v>14</v>
      </c>
      <c r="B25" s="152" t="s">
        <v>57</v>
      </c>
      <c r="C25" s="152"/>
      <c r="D25" s="152"/>
      <c r="E25" s="152"/>
      <c r="F25" s="49"/>
      <c r="G25" s="49"/>
      <c r="H25" s="49"/>
    </row>
    <row r="26" spans="1:8" s="46" customFormat="1" ht="14.25" x14ac:dyDescent="0.2">
      <c r="A26" s="41"/>
      <c r="B26" s="40"/>
      <c r="C26" s="40"/>
      <c r="D26" s="40"/>
      <c r="E26" s="40"/>
      <c r="F26" s="49"/>
      <c r="G26" s="49"/>
      <c r="H26" s="49"/>
    </row>
    <row r="27" spans="1:8" s="46" customFormat="1" ht="160.5" customHeight="1" x14ac:dyDescent="0.2">
      <c r="A27" s="39" t="s">
        <v>15</v>
      </c>
      <c r="B27" s="152" t="s">
        <v>61</v>
      </c>
      <c r="C27" s="152"/>
      <c r="D27" s="152"/>
      <c r="E27" s="152"/>
      <c r="F27" s="49"/>
      <c r="G27" s="49"/>
      <c r="H27" s="49"/>
    </row>
    <row r="28" spans="1:8" s="46" customFormat="1" ht="14.25" x14ac:dyDescent="0.2">
      <c r="A28" s="41"/>
      <c r="B28" s="40"/>
      <c r="C28" s="40"/>
      <c r="D28" s="40"/>
      <c r="E28" s="40"/>
      <c r="F28" s="49"/>
      <c r="G28" s="49"/>
      <c r="H28" s="49"/>
    </row>
    <row r="29" spans="1:8" s="46" customFormat="1" ht="148.5" customHeight="1" x14ac:dyDescent="0.2">
      <c r="A29" s="39" t="s">
        <v>27</v>
      </c>
      <c r="B29" s="152" t="s">
        <v>58</v>
      </c>
      <c r="C29" s="152"/>
      <c r="D29" s="152"/>
      <c r="E29" s="152"/>
      <c r="F29" s="49"/>
      <c r="G29" s="49"/>
      <c r="H29" s="49"/>
    </row>
    <row r="30" spans="1:8" s="46" customFormat="1" ht="14.25" x14ac:dyDescent="0.2">
      <c r="A30" s="41"/>
      <c r="B30" s="40"/>
      <c r="C30" s="40"/>
      <c r="D30" s="40"/>
      <c r="E30" s="40"/>
      <c r="F30" s="49"/>
      <c r="G30" s="49"/>
      <c r="H30" s="49"/>
    </row>
    <row r="31" spans="1:8" s="46" customFormat="1" ht="33" customHeight="1" x14ac:dyDescent="0.2">
      <c r="A31" s="39" t="s">
        <v>59</v>
      </c>
      <c r="B31" s="152" t="s">
        <v>60</v>
      </c>
      <c r="C31" s="152"/>
      <c r="D31" s="152"/>
      <c r="E31" s="152"/>
      <c r="F31" s="49"/>
      <c r="G31" s="49"/>
      <c r="H31" s="49"/>
    </row>
    <row r="32" spans="1:8" s="46" customFormat="1" ht="14.25" x14ac:dyDescent="0.2">
      <c r="A32" s="29"/>
      <c r="B32" s="49"/>
      <c r="C32" s="49"/>
      <c r="D32" s="49"/>
      <c r="E32" s="49"/>
      <c r="F32" s="49"/>
      <c r="G32" s="49"/>
      <c r="H32" s="49"/>
    </row>
    <row r="33" spans="1:9" s="46" customFormat="1" x14ac:dyDescent="0.2">
      <c r="A33" s="29"/>
      <c r="B33" s="18"/>
      <c r="C33" s="11"/>
      <c r="D33" s="15"/>
      <c r="E33" s="15"/>
      <c r="F33" s="17"/>
    </row>
    <row r="34" spans="1:9" x14ac:dyDescent="0.2">
      <c r="B34" s="3"/>
    </row>
    <row r="35" spans="1:9" x14ac:dyDescent="0.2">
      <c r="B35" s="52"/>
      <c r="C35" s="53"/>
      <c r="D35" s="46"/>
      <c r="E35" s="46"/>
      <c r="F35" s="54"/>
    </row>
    <row r="36" spans="1:9" x14ac:dyDescent="0.2">
      <c r="B36" s="52"/>
      <c r="C36" s="53"/>
      <c r="D36" s="46"/>
      <c r="E36" s="46"/>
      <c r="F36" s="54"/>
    </row>
    <row r="37" spans="1:9" x14ac:dyDescent="0.2">
      <c r="B37" s="55"/>
      <c r="C37" s="56"/>
      <c r="D37" s="57"/>
      <c r="E37" s="57"/>
      <c r="F37" s="58"/>
    </row>
    <row r="38" spans="1:9" x14ac:dyDescent="0.2">
      <c r="B38" s="55"/>
      <c r="C38" s="53"/>
      <c r="D38" s="57"/>
      <c r="E38" s="57"/>
      <c r="F38" s="54"/>
    </row>
    <row r="39" spans="1:9" x14ac:dyDescent="0.2">
      <c r="B39" s="3"/>
    </row>
    <row r="40" spans="1:9" s="46" customFormat="1" x14ac:dyDescent="0.2">
      <c r="A40" s="29"/>
      <c r="B40" s="18"/>
      <c r="C40" s="11"/>
      <c r="D40" s="15"/>
      <c r="E40" s="15"/>
      <c r="F40" s="17"/>
    </row>
    <row r="41" spans="1:9" s="46" customFormat="1" x14ac:dyDescent="0.2">
      <c r="A41" s="29"/>
      <c r="B41" s="18"/>
      <c r="C41" s="11"/>
      <c r="D41" s="15"/>
      <c r="E41" s="15"/>
      <c r="F41" s="17"/>
    </row>
    <row r="42" spans="1:9" s="46" customFormat="1" x14ac:dyDescent="0.2">
      <c r="A42" s="29"/>
      <c r="B42" s="18"/>
      <c r="C42" s="11"/>
      <c r="D42" s="15"/>
      <c r="E42" s="15"/>
      <c r="F42" s="17"/>
    </row>
    <row r="43" spans="1:9" s="46" customFormat="1" x14ac:dyDescent="0.2">
      <c r="A43" s="29"/>
      <c r="B43" s="18"/>
      <c r="C43" s="11"/>
      <c r="D43" s="15"/>
      <c r="E43" s="15"/>
      <c r="F43" s="17"/>
    </row>
    <row r="44" spans="1:9" s="46" customFormat="1" x14ac:dyDescent="0.2">
      <c r="A44" s="54"/>
      <c r="B44" s="18"/>
      <c r="C44" s="11"/>
      <c r="D44" s="15"/>
      <c r="E44" s="17"/>
      <c r="F44" s="17"/>
    </row>
    <row r="45" spans="1:9" s="46" customFormat="1" x14ac:dyDescent="0.2">
      <c r="A45" s="29"/>
      <c r="B45" s="18"/>
      <c r="C45" s="11"/>
      <c r="D45" s="15"/>
      <c r="E45" s="17"/>
      <c r="F45" s="17"/>
    </row>
    <row r="46" spans="1:9" s="46" customFormat="1" x14ac:dyDescent="0.2">
      <c r="A46" s="29"/>
      <c r="B46" s="18"/>
      <c r="C46" s="11"/>
      <c r="D46" s="15"/>
      <c r="E46" s="15"/>
      <c r="F46" s="17"/>
    </row>
    <row r="47" spans="1:9" s="61" customFormat="1" ht="14.85" customHeight="1" x14ac:dyDescent="0.2">
      <c r="A47" s="59"/>
      <c r="B47" s="60"/>
      <c r="C47" s="11"/>
      <c r="D47" s="15"/>
      <c r="E47" s="17"/>
      <c r="F47" s="17"/>
    </row>
    <row r="48" spans="1:9" s="11" customFormat="1" x14ac:dyDescent="0.2">
      <c r="A48" s="29"/>
      <c r="B48" s="18"/>
      <c r="C48" s="10"/>
      <c r="D48" s="24"/>
      <c r="E48" s="25"/>
      <c r="F48" s="14"/>
      <c r="I48" s="32"/>
    </row>
    <row r="49" spans="1:9" s="46" customFormat="1" x14ac:dyDescent="0.2">
      <c r="A49" s="29"/>
      <c r="B49" s="18"/>
      <c r="C49" s="11"/>
      <c r="D49" s="15"/>
      <c r="E49" s="15"/>
      <c r="F49" s="17"/>
    </row>
    <row r="50" spans="1:9" s="11" customFormat="1" ht="14.25" customHeight="1" x14ac:dyDescent="0.2">
      <c r="A50" s="22"/>
      <c r="B50" s="23"/>
      <c r="C50" s="10"/>
      <c r="D50" s="24"/>
      <c r="E50" s="25"/>
      <c r="F50" s="14"/>
      <c r="I50" s="32"/>
    </row>
    <row r="51" spans="1:9" s="46" customFormat="1" x14ac:dyDescent="0.2">
      <c r="A51" s="29"/>
      <c r="B51" s="18"/>
      <c r="C51" s="11"/>
      <c r="D51" s="15"/>
      <c r="E51" s="16"/>
      <c r="F51" s="16"/>
    </row>
    <row r="52" spans="1:9" s="46" customFormat="1" x14ac:dyDescent="0.2">
      <c r="A52" s="29"/>
      <c r="B52" s="18"/>
      <c r="C52" s="11"/>
      <c r="D52" s="15"/>
      <c r="E52" s="15"/>
      <c r="F52" s="17"/>
    </row>
    <row r="53" spans="1:9" s="46" customFormat="1" x14ac:dyDescent="0.2">
      <c r="A53" s="54"/>
      <c r="B53" s="62"/>
      <c r="C53" s="53"/>
      <c r="F53" s="54"/>
    </row>
    <row r="54" spans="1:9" s="46" customFormat="1" x14ac:dyDescent="0.2">
      <c r="A54" s="29"/>
      <c r="B54" s="18"/>
      <c r="C54" s="11"/>
      <c r="D54" s="15"/>
      <c r="E54" s="17"/>
      <c r="F54" s="17"/>
    </row>
    <row r="55" spans="1:9" s="46" customFormat="1" x14ac:dyDescent="0.2">
      <c r="A55" s="29"/>
      <c r="B55" s="18"/>
      <c r="C55" s="11"/>
      <c r="D55" s="15"/>
      <c r="E55" s="15"/>
      <c r="F55" s="17"/>
    </row>
    <row r="56" spans="1:9" s="46" customFormat="1" x14ac:dyDescent="0.2">
      <c r="A56" s="54"/>
      <c r="B56" s="62"/>
      <c r="C56" s="53"/>
      <c r="F56" s="54"/>
    </row>
    <row r="57" spans="1:9" s="46" customFormat="1" x14ac:dyDescent="0.2">
      <c r="A57" s="29"/>
      <c r="B57" s="18"/>
      <c r="C57" s="11"/>
      <c r="D57" s="15"/>
      <c r="E57" s="17"/>
      <c r="F57" s="17"/>
    </row>
    <row r="58" spans="1:9" s="46" customFormat="1" x14ac:dyDescent="0.2">
      <c r="A58" s="29"/>
      <c r="B58" s="18"/>
      <c r="C58" s="11"/>
      <c r="D58" s="15"/>
      <c r="E58" s="15"/>
      <c r="F58" s="17"/>
    </row>
    <row r="59" spans="1:9" s="46" customFormat="1" x14ac:dyDescent="0.2">
      <c r="A59" s="54"/>
      <c r="B59" s="62"/>
      <c r="C59" s="53"/>
      <c r="F59" s="54"/>
    </row>
    <row r="60" spans="1:9" s="46" customFormat="1" x14ac:dyDescent="0.2">
      <c r="A60" s="29"/>
      <c r="B60" s="18"/>
      <c r="C60" s="11"/>
      <c r="D60" s="15"/>
      <c r="E60" s="17"/>
      <c r="F60" s="17"/>
    </row>
    <row r="61" spans="1:9" s="46" customFormat="1" x14ac:dyDescent="0.2">
      <c r="A61" s="29"/>
      <c r="B61" s="18"/>
      <c r="C61" s="11"/>
      <c r="D61" s="15"/>
      <c r="E61" s="15"/>
      <c r="F61" s="17"/>
    </row>
    <row r="62" spans="1:9" s="46" customFormat="1" x14ac:dyDescent="0.2">
      <c r="A62" s="54"/>
      <c r="B62" s="62"/>
      <c r="C62" s="53"/>
      <c r="F62" s="54"/>
    </row>
    <row r="63" spans="1:9" s="46" customFormat="1" x14ac:dyDescent="0.2">
      <c r="A63" s="29"/>
      <c r="B63" s="18"/>
      <c r="C63" s="11"/>
      <c r="D63" s="15"/>
      <c r="E63" s="17"/>
      <c r="F63" s="17"/>
    </row>
    <row r="64" spans="1:9" s="46" customFormat="1" x14ac:dyDescent="0.2">
      <c r="A64" s="29"/>
      <c r="B64" s="18"/>
      <c r="C64" s="11"/>
      <c r="D64" s="15"/>
      <c r="E64" s="15"/>
      <c r="F64" s="17"/>
    </row>
    <row r="65" spans="1:6" s="46" customFormat="1" x14ac:dyDescent="0.2">
      <c r="A65" s="54"/>
      <c r="B65" s="62"/>
      <c r="C65" s="53"/>
      <c r="F65" s="54"/>
    </row>
    <row r="66" spans="1:6" s="46" customFormat="1" x14ac:dyDescent="0.2">
      <c r="A66" s="29"/>
      <c r="B66" s="18"/>
      <c r="C66" s="11"/>
      <c r="D66" s="15"/>
      <c r="E66" s="17"/>
      <c r="F66" s="17"/>
    </row>
    <row r="67" spans="1:6" s="46" customFormat="1" x14ac:dyDescent="0.2">
      <c r="A67" s="29"/>
      <c r="B67" s="18"/>
      <c r="C67" s="11"/>
      <c r="D67" s="15"/>
      <c r="E67" s="15"/>
      <c r="F67" s="17"/>
    </row>
    <row r="68" spans="1:6" s="46" customFormat="1" x14ac:dyDescent="0.2">
      <c r="A68" s="54"/>
      <c r="B68" s="62"/>
      <c r="C68" s="53"/>
      <c r="F68" s="54"/>
    </row>
    <row r="69" spans="1:6" s="46" customFormat="1" x14ac:dyDescent="0.2">
      <c r="A69" s="29"/>
      <c r="B69" s="18"/>
      <c r="C69" s="11"/>
      <c r="D69" s="15"/>
      <c r="E69" s="17"/>
      <c r="F69" s="17"/>
    </row>
    <row r="70" spans="1:6" s="46" customFormat="1" x14ac:dyDescent="0.2">
      <c r="A70" s="29"/>
      <c r="B70" s="18"/>
      <c r="C70" s="11"/>
      <c r="D70" s="15"/>
      <c r="E70" s="15"/>
      <c r="F70" s="17"/>
    </row>
    <row r="71" spans="1:6" s="46" customFormat="1" x14ac:dyDescent="0.2">
      <c r="A71" s="54"/>
      <c r="B71" s="62"/>
      <c r="C71" s="53"/>
      <c r="F71" s="54"/>
    </row>
    <row r="72" spans="1:6" s="46" customFormat="1" ht="14.85" customHeight="1" x14ac:dyDescent="0.2">
      <c r="A72" s="63"/>
      <c r="B72" s="64"/>
      <c r="C72" s="11"/>
      <c r="D72" s="15"/>
      <c r="E72" s="16"/>
      <c r="F72" s="65"/>
    </row>
    <row r="73" spans="1:6" s="46" customFormat="1" x14ac:dyDescent="0.2">
      <c r="A73" s="54"/>
      <c r="B73" s="62"/>
      <c r="C73" s="53"/>
      <c r="F73" s="54"/>
    </row>
    <row r="74" spans="1:6" s="46" customFormat="1" x14ac:dyDescent="0.2">
      <c r="A74" s="54"/>
      <c r="B74" s="62"/>
      <c r="C74" s="53"/>
      <c r="F74" s="54"/>
    </row>
    <row r="75" spans="1:6" s="46" customFormat="1" x14ac:dyDescent="0.2">
      <c r="A75" s="54"/>
      <c r="B75" s="62"/>
      <c r="C75" s="53"/>
      <c r="F75" s="54"/>
    </row>
    <row r="76" spans="1:6" s="46" customFormat="1" x14ac:dyDescent="0.2">
      <c r="A76" s="54"/>
      <c r="B76" s="62"/>
      <c r="C76" s="53"/>
      <c r="F76" s="54"/>
    </row>
    <row r="77" spans="1:6" s="46" customFormat="1" x14ac:dyDescent="0.2">
      <c r="A77" s="33"/>
      <c r="B77" s="34"/>
      <c r="C77" s="53"/>
      <c r="F77" s="54"/>
    </row>
    <row r="78" spans="1:6" s="46" customFormat="1" x14ac:dyDescent="0.2">
      <c r="A78" s="54"/>
      <c r="B78" s="62"/>
      <c r="C78" s="53"/>
      <c r="E78" s="146"/>
      <c r="F78" s="146"/>
    </row>
    <row r="79" spans="1:6" s="46" customFormat="1" x14ac:dyDescent="0.2">
      <c r="A79" s="63"/>
      <c r="B79" s="150"/>
      <c r="C79" s="150"/>
      <c r="D79" s="150"/>
      <c r="E79" s="151"/>
      <c r="F79" s="151"/>
    </row>
    <row r="80" spans="1:6" s="46" customFormat="1" x14ac:dyDescent="0.2">
      <c r="A80" s="54"/>
      <c r="B80" s="62"/>
      <c r="C80" s="53"/>
      <c r="F80" s="54"/>
    </row>
    <row r="81" spans="1:6" s="46" customFormat="1" x14ac:dyDescent="0.2">
      <c r="A81" s="63"/>
      <c r="B81" s="150"/>
      <c r="C81" s="150"/>
      <c r="D81" s="150"/>
      <c r="E81" s="151"/>
      <c r="F81" s="151"/>
    </row>
    <row r="83" spans="1:6" x14ac:dyDescent="0.2">
      <c r="B83" s="34"/>
    </row>
  </sheetData>
  <mergeCells count="19">
    <mergeCell ref="B23:E23"/>
    <mergeCell ref="B25:E25"/>
    <mergeCell ref="B27:E27"/>
    <mergeCell ref="B29:E29"/>
    <mergeCell ref="B31:E31"/>
    <mergeCell ref="B21:E21"/>
    <mergeCell ref="B15:E15"/>
    <mergeCell ref="B17:E17"/>
    <mergeCell ref="B19:E19"/>
    <mergeCell ref="A1:F5"/>
    <mergeCell ref="E7:F7"/>
    <mergeCell ref="A9:B9"/>
    <mergeCell ref="B11:E11"/>
    <mergeCell ref="B13:E13"/>
    <mergeCell ref="E78:F78"/>
    <mergeCell ref="B79:D79"/>
    <mergeCell ref="E79:F79"/>
    <mergeCell ref="B81:D81"/>
    <mergeCell ref="E81:F81"/>
  </mergeCells>
  <pageMargins left="0.98425196850393704" right="0.98425196850393704" top="0.51181102362204722" bottom="0.98425196850393704" header="0.19685039370078741" footer="0.70866141732283472"/>
  <pageSetup paperSize="9" scale="78" orientation="portrait" r:id="rId1"/>
  <headerFooter scaleWithDoc="0">
    <oddFooter>&amp;L&amp;"Tahoma,Uobičajeno"&amp;9Listopad 2025.&amp;C &amp;P&amp;R&amp;"Tahoma,Uobičajeno"&amp;9rev. 0</oddFooter>
  </headerFooter>
  <rowBreaks count="2" manualBreakCount="2">
    <brk id="74" max="5" man="1"/>
    <brk id="95"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106"/>
  <sheetViews>
    <sheetView tabSelected="1" view="pageBreakPreview" topLeftCell="A82" zoomScale="85" zoomScaleNormal="85" zoomScaleSheetLayoutView="85" workbookViewId="0">
      <selection activeCell="I93" sqref="I92:I93"/>
    </sheetView>
  </sheetViews>
  <sheetFormatPr defaultRowHeight="12.75" x14ac:dyDescent="0.2"/>
  <cols>
    <col min="1" max="1" width="6.5703125" style="129" customWidth="1"/>
    <col min="2" max="2" width="57.140625" style="130" customWidth="1"/>
    <col min="3" max="3" width="6.5703125" style="131" customWidth="1"/>
    <col min="4" max="4" width="9.140625" style="67"/>
    <col min="5" max="5" width="10.85546875" style="68" bestFit="1" customWidth="1"/>
    <col min="6" max="6" width="13.140625" style="68" bestFit="1" customWidth="1"/>
    <col min="7" max="16384" width="9.140625" style="67"/>
  </cols>
  <sheetData>
    <row r="1" spans="1:6" x14ac:dyDescent="0.2">
      <c r="A1" s="159" t="s">
        <v>70</v>
      </c>
      <c r="B1" s="159"/>
      <c r="C1" s="159"/>
      <c r="D1" s="159"/>
      <c r="E1" s="159"/>
      <c r="F1" s="159"/>
    </row>
    <row r="2" spans="1:6" x14ac:dyDescent="0.2">
      <c r="A2" s="159"/>
      <c r="B2" s="159"/>
      <c r="C2" s="159"/>
      <c r="D2" s="159"/>
      <c r="E2" s="159"/>
      <c r="F2" s="159"/>
    </row>
    <row r="3" spans="1:6" x14ac:dyDescent="0.2">
      <c r="A3" s="159"/>
      <c r="B3" s="159"/>
      <c r="C3" s="159"/>
      <c r="D3" s="159"/>
      <c r="E3" s="159"/>
      <c r="F3" s="159"/>
    </row>
    <row r="4" spans="1:6" x14ac:dyDescent="0.2">
      <c r="A4" s="159"/>
      <c r="B4" s="159"/>
      <c r="C4" s="159"/>
      <c r="D4" s="159"/>
      <c r="E4" s="159"/>
      <c r="F4" s="159"/>
    </row>
    <row r="5" spans="1:6" x14ac:dyDescent="0.2">
      <c r="A5" s="160"/>
      <c r="B5" s="160"/>
      <c r="C5" s="160"/>
      <c r="D5" s="160"/>
      <c r="E5" s="160"/>
      <c r="F5" s="160"/>
    </row>
    <row r="6" spans="1:6" ht="13.5" thickBot="1" x14ac:dyDescent="0.25">
      <c r="A6" s="27"/>
      <c r="B6" s="27"/>
      <c r="C6" s="27"/>
    </row>
    <row r="7" spans="1:6" s="70" customFormat="1" ht="39.75" thickTop="1" thickBot="1" x14ac:dyDescent="0.25">
      <c r="A7" s="69" t="s">
        <v>8</v>
      </c>
      <c r="B7" s="69" t="s">
        <v>0</v>
      </c>
      <c r="C7" s="69" t="s">
        <v>1</v>
      </c>
      <c r="D7" s="69" t="s">
        <v>2</v>
      </c>
      <c r="E7" s="161" t="s">
        <v>62</v>
      </c>
      <c r="F7" s="161"/>
    </row>
    <row r="8" spans="1:6" s="73" customFormat="1" x14ac:dyDescent="0.2">
      <c r="A8" s="71"/>
      <c r="B8" s="72"/>
      <c r="C8" s="71"/>
      <c r="D8" s="71"/>
      <c r="E8" s="71" t="s">
        <v>3</v>
      </c>
      <c r="F8" s="71" t="s">
        <v>4</v>
      </c>
    </row>
    <row r="9" spans="1:6" ht="13.5" thickBot="1" x14ac:dyDescent="0.25">
      <c r="A9" s="74">
        <v>1</v>
      </c>
      <c r="B9" s="75">
        <v>2</v>
      </c>
      <c r="C9" s="74">
        <v>3</v>
      </c>
      <c r="D9" s="74">
        <v>4</v>
      </c>
      <c r="E9" s="74">
        <v>5</v>
      </c>
      <c r="F9" s="74">
        <v>6</v>
      </c>
    </row>
    <row r="10" spans="1:6" x14ac:dyDescent="0.2">
      <c r="A10" s="76"/>
      <c r="B10" s="77"/>
      <c r="C10" s="78"/>
    </row>
    <row r="11" spans="1:6" x14ac:dyDescent="0.2">
      <c r="A11" s="79" t="s">
        <v>5</v>
      </c>
      <c r="B11" s="80" t="s">
        <v>26</v>
      </c>
      <c r="C11" s="81"/>
      <c r="D11" s="81"/>
      <c r="E11" s="81"/>
      <c r="F11" s="82"/>
    </row>
    <row r="12" spans="1:6" x14ac:dyDescent="0.2">
      <c r="A12" s="83"/>
      <c r="B12" s="84"/>
      <c r="C12" s="83"/>
      <c r="D12" s="85"/>
      <c r="E12" s="85"/>
      <c r="F12" s="85"/>
    </row>
    <row r="13" spans="1:6" ht="127.5" x14ac:dyDescent="0.2">
      <c r="A13" s="86" t="str">
        <f>A$11&amp;COUNTA(A$11:A12)&amp;"."</f>
        <v>1.1.</v>
      </c>
      <c r="B13" s="87" t="s">
        <v>35</v>
      </c>
      <c r="C13" s="88" t="s">
        <v>28</v>
      </c>
      <c r="D13" s="89">
        <v>1</v>
      </c>
      <c r="E13" s="89"/>
      <c r="F13" s="89">
        <f>D13*E13</f>
        <v>0</v>
      </c>
    </row>
    <row r="14" spans="1:6" x14ac:dyDescent="0.2">
      <c r="A14" s="83"/>
      <c r="B14" s="84"/>
      <c r="C14" s="83"/>
      <c r="D14" s="85"/>
      <c r="E14" s="85"/>
      <c r="F14" s="85"/>
    </row>
    <row r="15" spans="1:6" ht="102" x14ac:dyDescent="0.2">
      <c r="A15" s="86" t="str">
        <f>A$11&amp;COUNTA(A$11:A14)&amp;"."</f>
        <v>1.2.</v>
      </c>
      <c r="B15" s="87" t="s">
        <v>68</v>
      </c>
      <c r="C15" s="88" t="s">
        <v>28</v>
      </c>
      <c r="D15" s="89">
        <v>1</v>
      </c>
      <c r="E15" s="89"/>
      <c r="F15" s="89">
        <f>D15*E15</f>
        <v>0</v>
      </c>
    </row>
    <row r="16" spans="1:6" x14ac:dyDescent="0.2">
      <c r="A16" s="83"/>
      <c r="B16" s="84"/>
      <c r="C16" s="83"/>
      <c r="D16" s="85"/>
      <c r="E16" s="85"/>
      <c r="F16" s="85"/>
    </row>
    <row r="17" spans="1:6" ht="114.75" x14ac:dyDescent="0.2">
      <c r="A17" s="86" t="str">
        <f>A$11&amp;COUNTA(A$11:A16)&amp;"."</f>
        <v>1.3.</v>
      </c>
      <c r="B17" s="87" t="s">
        <v>36</v>
      </c>
      <c r="C17" s="88" t="s">
        <v>28</v>
      </c>
      <c r="D17" s="89">
        <v>1</v>
      </c>
      <c r="E17" s="89"/>
      <c r="F17" s="89">
        <f>D17*E17</f>
        <v>0</v>
      </c>
    </row>
    <row r="18" spans="1:6" x14ac:dyDescent="0.2">
      <c r="A18" s="90"/>
      <c r="B18" s="91"/>
      <c r="C18" s="92"/>
      <c r="D18" s="93"/>
      <c r="E18" s="93"/>
      <c r="F18" s="93"/>
    </row>
    <row r="19" spans="1:6" x14ac:dyDescent="0.2">
      <c r="A19" s="94" t="str">
        <f>A11</f>
        <v>1.</v>
      </c>
      <c r="B19" s="95" t="str">
        <f>B11&amp;" UKUPNO:"</f>
        <v>PRIPREMNI RADOVI UKUPNO:</v>
      </c>
      <c r="C19" s="96"/>
      <c r="D19" s="97"/>
      <c r="E19" s="97"/>
      <c r="F19" s="98">
        <f>SUM(F12:F18)</f>
        <v>0</v>
      </c>
    </row>
    <row r="20" spans="1:6" x14ac:dyDescent="0.2">
      <c r="A20" s="76"/>
      <c r="B20" s="77"/>
      <c r="C20" s="99"/>
    </row>
    <row r="21" spans="1:6" x14ac:dyDescent="0.2">
      <c r="A21" s="76"/>
      <c r="B21" s="77"/>
      <c r="C21" s="99"/>
    </row>
    <row r="22" spans="1:6" x14ac:dyDescent="0.2">
      <c r="A22" s="100" t="s">
        <v>6</v>
      </c>
      <c r="B22" s="101" t="s">
        <v>30</v>
      </c>
      <c r="C22" s="102"/>
      <c r="D22" s="103"/>
      <c r="E22" s="103"/>
      <c r="F22" s="104"/>
    </row>
    <row r="24" spans="1:6" ht="127.5" x14ac:dyDescent="0.2">
      <c r="A24" s="90" t="str">
        <f>A$22&amp;COUNTA(A$21:A22)&amp;"."</f>
        <v>2.1.</v>
      </c>
      <c r="B24" s="105" t="s">
        <v>73</v>
      </c>
      <c r="C24" s="88" t="s">
        <v>24</v>
      </c>
      <c r="D24" s="89">
        <v>1</v>
      </c>
      <c r="E24" s="89"/>
      <c r="F24" s="89">
        <f>D24*E24</f>
        <v>0</v>
      </c>
    </row>
    <row r="25" spans="1:6" x14ac:dyDescent="0.2">
      <c r="A25" s="86"/>
      <c r="B25" s="105"/>
      <c r="C25" s="88"/>
      <c r="D25" s="89"/>
      <c r="E25" s="89"/>
      <c r="F25" s="89"/>
    </row>
    <row r="26" spans="1:6" ht="89.25" x14ac:dyDescent="0.2">
      <c r="A26" s="90" t="str">
        <f>A$22&amp;COUNTA(A$21:A24)&amp;"."</f>
        <v>2.2.</v>
      </c>
      <c r="B26" s="105" t="s">
        <v>37</v>
      </c>
      <c r="C26" s="88" t="s">
        <v>24</v>
      </c>
      <c r="D26" s="89">
        <v>1</v>
      </c>
      <c r="E26" s="89"/>
      <c r="F26" s="89">
        <f>D26*E26</f>
        <v>0</v>
      </c>
    </row>
    <row r="28" spans="1:6" ht="153" x14ac:dyDescent="0.2">
      <c r="A28" s="90" t="str">
        <f>A$22&amp;COUNTA(A$21:A26)&amp;"."</f>
        <v>2.3.</v>
      </c>
      <c r="B28" s="105" t="s">
        <v>38</v>
      </c>
      <c r="C28" s="88" t="s">
        <v>23</v>
      </c>
      <c r="D28" s="106">
        <v>110</v>
      </c>
      <c r="E28" s="89"/>
      <c r="F28" s="89">
        <f>D28*E28</f>
        <v>0</v>
      </c>
    </row>
    <row r="29" spans="1:6" s="46" customFormat="1" x14ac:dyDescent="0.2">
      <c r="A29" s="54"/>
      <c r="B29" s="107"/>
      <c r="C29" s="53"/>
      <c r="F29" s="54"/>
    </row>
    <row r="30" spans="1:6" s="46" customFormat="1" ht="153" x14ac:dyDescent="0.2">
      <c r="A30" s="90" t="str">
        <f>A$22&amp;COUNTA(A$21:A28)&amp;"."</f>
        <v>2.4.</v>
      </c>
      <c r="B30" s="105" t="s">
        <v>71</v>
      </c>
      <c r="C30" s="108" t="s">
        <v>23</v>
      </c>
      <c r="D30" s="109">
        <v>285</v>
      </c>
      <c r="E30" s="109"/>
      <c r="F30" s="109">
        <f>D30*E30</f>
        <v>0</v>
      </c>
    </row>
    <row r="31" spans="1:6" s="46" customFormat="1" x14ac:dyDescent="0.2">
      <c r="A31" s="54"/>
      <c r="B31" s="107"/>
      <c r="C31" s="53"/>
      <c r="F31" s="54"/>
    </row>
    <row r="32" spans="1:6" s="46" customFormat="1" ht="89.25" x14ac:dyDescent="0.2">
      <c r="A32" s="90" t="str">
        <f>A$22&amp;COUNTA(A$21:A30)&amp;"."</f>
        <v>2.5.</v>
      </c>
      <c r="B32" s="105" t="s">
        <v>39</v>
      </c>
      <c r="C32" s="108" t="s">
        <v>24</v>
      </c>
      <c r="D32" s="109">
        <v>4</v>
      </c>
      <c r="E32" s="109"/>
      <c r="F32" s="109">
        <f>D32*E32</f>
        <v>0</v>
      </c>
    </row>
    <row r="33" spans="1:6" s="27" customFormat="1" x14ac:dyDescent="0.2">
      <c r="A33" s="110"/>
      <c r="B33" s="111"/>
      <c r="C33" s="88"/>
      <c r="D33" s="89"/>
      <c r="E33" s="89"/>
      <c r="F33" s="89"/>
    </row>
    <row r="34" spans="1:6" s="27" customFormat="1" ht="55.5" customHeight="1" x14ac:dyDescent="0.2">
      <c r="A34" s="90" t="str">
        <f>A$22&amp;COUNTA(A$21:A32)&amp;"."</f>
        <v>2.6.</v>
      </c>
      <c r="B34" s="87" t="s">
        <v>40</v>
      </c>
      <c r="C34" s="88" t="s">
        <v>24</v>
      </c>
      <c r="D34" s="106">
        <v>55</v>
      </c>
      <c r="E34" s="89"/>
      <c r="F34" s="89">
        <f>D34*E34</f>
        <v>0</v>
      </c>
    </row>
    <row r="35" spans="1:6" x14ac:dyDescent="0.2">
      <c r="A35" s="86"/>
      <c r="B35" s="87"/>
      <c r="C35" s="88"/>
      <c r="D35" s="89"/>
      <c r="E35" s="89"/>
      <c r="F35" s="89"/>
    </row>
    <row r="36" spans="1:6" ht="38.25" x14ac:dyDescent="0.2">
      <c r="A36" s="90" t="str">
        <f>A$22&amp;COUNTA(A$21:A34)&amp;"."</f>
        <v>2.7.</v>
      </c>
      <c r="B36" s="87" t="s">
        <v>41</v>
      </c>
      <c r="C36" s="88" t="s">
        <v>24</v>
      </c>
      <c r="D36" s="89">
        <v>4</v>
      </c>
      <c r="E36" s="89"/>
      <c r="F36" s="89">
        <f>D36*E36</f>
        <v>0</v>
      </c>
    </row>
    <row r="37" spans="1:6" x14ac:dyDescent="0.2">
      <c r="A37" s="86"/>
      <c r="B37" s="87"/>
      <c r="C37" s="88"/>
      <c r="D37" s="89"/>
      <c r="E37" s="89"/>
      <c r="F37" s="89"/>
    </row>
    <row r="38" spans="1:6" ht="63.75" x14ac:dyDescent="0.2">
      <c r="A38" s="90" t="str">
        <f>A$22&amp;COUNTA(A$21:A36)&amp;"."</f>
        <v>2.8.</v>
      </c>
      <c r="B38" s="87" t="s">
        <v>43</v>
      </c>
      <c r="C38" s="88" t="s">
        <v>24</v>
      </c>
      <c r="D38" s="89">
        <v>4</v>
      </c>
      <c r="E38" s="89"/>
      <c r="F38" s="89">
        <f>D38*E38</f>
        <v>0</v>
      </c>
    </row>
    <row r="39" spans="1:6" x14ac:dyDescent="0.2">
      <c r="A39" s="86"/>
      <c r="B39" s="87"/>
      <c r="C39" s="88"/>
      <c r="D39" s="89"/>
      <c r="E39" s="89"/>
      <c r="F39" s="89"/>
    </row>
    <row r="40" spans="1:6" ht="63.75" x14ac:dyDescent="0.2">
      <c r="A40" s="90" t="str">
        <f>A$22&amp;COUNTA(A$21:A38)&amp;"."</f>
        <v>2.9.</v>
      </c>
      <c r="B40" s="87" t="s">
        <v>42</v>
      </c>
      <c r="C40" s="88" t="s">
        <v>24</v>
      </c>
      <c r="D40" s="89">
        <v>3</v>
      </c>
      <c r="E40" s="89"/>
      <c r="F40" s="89">
        <f>D40*E40</f>
        <v>0</v>
      </c>
    </row>
    <row r="41" spans="1:6" x14ac:dyDescent="0.2">
      <c r="A41" s="86"/>
      <c r="B41" s="87"/>
      <c r="C41" s="88"/>
      <c r="D41" s="89"/>
      <c r="E41" s="89"/>
      <c r="F41" s="89"/>
    </row>
    <row r="42" spans="1:6" ht="54.75" customHeight="1" x14ac:dyDescent="0.2">
      <c r="A42" s="90" t="str">
        <f>A$22&amp;COUNTA(A$21:A40)&amp;"."</f>
        <v>2.10.</v>
      </c>
      <c r="B42" s="87" t="s">
        <v>69</v>
      </c>
      <c r="C42" s="88" t="s">
        <v>23</v>
      </c>
      <c r="D42" s="89">
        <v>220</v>
      </c>
      <c r="E42" s="89"/>
      <c r="F42" s="89">
        <f>D42*E42</f>
        <v>0</v>
      </c>
    </row>
    <row r="43" spans="1:6" x14ac:dyDescent="0.2">
      <c r="A43" s="83"/>
      <c r="B43" s="84"/>
      <c r="C43" s="88"/>
      <c r="D43" s="89"/>
      <c r="E43" s="89"/>
      <c r="F43" s="89"/>
    </row>
    <row r="44" spans="1:6" ht="89.25" x14ac:dyDescent="0.2">
      <c r="A44" s="90" t="str">
        <f>A$22&amp;COUNTA(A$21:A42)&amp;"."</f>
        <v>2.11.</v>
      </c>
      <c r="B44" s="87" t="s">
        <v>44</v>
      </c>
      <c r="C44" s="88" t="s">
        <v>23</v>
      </c>
      <c r="D44" s="89">
        <v>110</v>
      </c>
      <c r="E44" s="89"/>
      <c r="F44" s="89">
        <f>D44*E44</f>
        <v>0</v>
      </c>
    </row>
    <row r="45" spans="1:6" x14ac:dyDescent="0.2">
      <c r="A45" s="83"/>
      <c r="B45" s="84"/>
      <c r="C45" s="88"/>
      <c r="D45" s="89"/>
      <c r="E45" s="89"/>
      <c r="F45" s="89"/>
    </row>
    <row r="46" spans="1:6" ht="89.25" x14ac:dyDescent="0.2">
      <c r="A46" s="90" t="str">
        <f>A$22&amp;COUNTA(A$21:A44)&amp;"."</f>
        <v>2.12.</v>
      </c>
      <c r="B46" s="87" t="s">
        <v>34</v>
      </c>
      <c r="C46" s="88" t="s">
        <v>24</v>
      </c>
      <c r="D46" s="89">
        <v>5</v>
      </c>
      <c r="E46" s="89"/>
      <c r="F46" s="89">
        <f>D46*E46</f>
        <v>0</v>
      </c>
    </row>
    <row r="47" spans="1:6" x14ac:dyDescent="0.2">
      <c r="A47" s="86"/>
      <c r="B47" s="87"/>
      <c r="C47" s="88"/>
      <c r="D47" s="89"/>
      <c r="E47" s="89"/>
      <c r="F47" s="89"/>
    </row>
    <row r="48" spans="1:6" ht="64.5" customHeight="1" x14ac:dyDescent="0.2">
      <c r="A48" s="90" t="str">
        <f>A$22&amp;COUNTA(A$21:A46)&amp;"."</f>
        <v>2.13.</v>
      </c>
      <c r="B48" s="87" t="s">
        <v>45</v>
      </c>
      <c r="C48" s="88" t="s">
        <v>24</v>
      </c>
      <c r="D48" s="89">
        <v>2</v>
      </c>
      <c r="E48" s="89"/>
      <c r="F48" s="89">
        <f>D48*E48</f>
        <v>0</v>
      </c>
    </row>
    <row r="49" spans="1:6" x14ac:dyDescent="0.2">
      <c r="A49" s="86"/>
      <c r="B49" s="87"/>
      <c r="C49" s="88"/>
      <c r="D49" s="89"/>
      <c r="E49" s="89"/>
      <c r="F49" s="89"/>
    </row>
    <row r="50" spans="1:6" ht="42" customHeight="1" x14ac:dyDescent="0.2">
      <c r="A50" s="90" t="str">
        <f>A$22&amp;COUNTA(A$21:A48)&amp;"."</f>
        <v>2.14.</v>
      </c>
      <c r="B50" s="87" t="s">
        <v>46</v>
      </c>
      <c r="C50" s="88" t="s">
        <v>23</v>
      </c>
      <c r="D50" s="89">
        <v>220</v>
      </c>
      <c r="E50" s="89"/>
      <c r="F50" s="89">
        <f>D50*E50</f>
        <v>0</v>
      </c>
    </row>
    <row r="51" spans="1:6" x14ac:dyDescent="0.2">
      <c r="A51" s="86"/>
      <c r="B51" s="87"/>
      <c r="C51" s="88"/>
      <c r="D51" s="89"/>
      <c r="E51" s="89"/>
      <c r="F51" s="89"/>
    </row>
    <row r="52" spans="1:6" ht="89.25" x14ac:dyDescent="0.2">
      <c r="A52" s="90" t="str">
        <f>A$22&amp;COUNTA(A$21:A50)&amp;"."</f>
        <v>2.15.</v>
      </c>
      <c r="B52" s="87" t="s">
        <v>47</v>
      </c>
      <c r="C52" s="88" t="s">
        <v>28</v>
      </c>
      <c r="D52" s="93">
        <v>1</v>
      </c>
      <c r="E52" s="89"/>
      <c r="F52" s="89">
        <f>D52*E52</f>
        <v>0</v>
      </c>
    </row>
    <row r="53" spans="1:6" x14ac:dyDescent="0.2">
      <c r="A53" s="86"/>
      <c r="B53" s="87"/>
      <c r="C53" s="88"/>
      <c r="D53" s="89"/>
      <c r="E53" s="89"/>
      <c r="F53" s="89"/>
    </row>
    <row r="54" spans="1:6" x14ac:dyDescent="0.2">
      <c r="A54" s="112" t="str">
        <f>A22</f>
        <v>2.</v>
      </c>
      <c r="B54" s="113" t="str">
        <f>B22&amp;" UKUPNO:"</f>
        <v>KABELSKA KANALIZACIJA ZA EKI UKUPNO:</v>
      </c>
      <c r="C54" s="102"/>
      <c r="D54" s="103"/>
      <c r="E54" s="103"/>
      <c r="F54" s="114">
        <f>SUM(F23:F53)</f>
        <v>0</v>
      </c>
    </row>
    <row r="56" spans="1:6" s="83" customFormat="1" x14ac:dyDescent="0.2">
      <c r="A56" s="115"/>
      <c r="B56" s="87"/>
      <c r="C56" s="88"/>
      <c r="D56" s="89"/>
      <c r="E56" s="89"/>
      <c r="F56" s="89"/>
    </row>
    <row r="57" spans="1:6" x14ac:dyDescent="0.2">
      <c r="A57" s="79" t="s">
        <v>7</v>
      </c>
      <c r="B57" s="101" t="s">
        <v>31</v>
      </c>
      <c r="C57" s="116"/>
      <c r="D57" s="117"/>
      <c r="E57" s="118"/>
      <c r="F57" s="119"/>
    </row>
    <row r="59" spans="1:6" ht="207.75" customHeight="1" x14ac:dyDescent="0.2">
      <c r="A59" s="90" t="str">
        <f>A$57&amp;COUNTA(A$57:A58)&amp;"."</f>
        <v>3.1.</v>
      </c>
      <c r="B59" s="87" t="s">
        <v>72</v>
      </c>
      <c r="C59" s="88" t="s">
        <v>29</v>
      </c>
      <c r="D59" s="89">
        <v>40</v>
      </c>
      <c r="E59" s="89"/>
      <c r="F59" s="89">
        <f t="shared" ref="F59" si="0">D59*E59</f>
        <v>0</v>
      </c>
    </row>
    <row r="61" spans="1:6" ht="129" x14ac:dyDescent="0.2">
      <c r="A61" s="90" t="str">
        <f>A$57&amp;COUNTA(A$57:A60)&amp;"."</f>
        <v>3.2.</v>
      </c>
      <c r="B61" s="87" t="s">
        <v>74</v>
      </c>
      <c r="C61" s="88" t="s">
        <v>29</v>
      </c>
      <c r="D61" s="89">
        <v>1.5</v>
      </c>
      <c r="E61" s="89"/>
      <c r="F61" s="89">
        <f t="shared" ref="F61" si="1">D61*E61</f>
        <v>0</v>
      </c>
    </row>
    <row r="63" spans="1:6" ht="103.5" x14ac:dyDescent="0.2">
      <c r="A63" s="90" t="str">
        <f>A$57&amp;COUNTA(A$57:A62)&amp;"."</f>
        <v>3.3.</v>
      </c>
      <c r="B63" s="87" t="s">
        <v>63</v>
      </c>
      <c r="C63" s="88" t="s">
        <v>29</v>
      </c>
      <c r="D63" s="89">
        <v>15</v>
      </c>
      <c r="E63" s="89"/>
      <c r="F63" s="89">
        <f t="shared" ref="F63" si="2">D63*E63</f>
        <v>0</v>
      </c>
    </row>
    <row r="65" spans="1:6" ht="63.75" x14ac:dyDescent="0.2">
      <c r="A65" s="90" t="str">
        <f>A$57&amp;COUNTA(A$57:A64)&amp;"."</f>
        <v>3.4.</v>
      </c>
      <c r="B65" s="87" t="s">
        <v>75</v>
      </c>
      <c r="C65" s="88" t="s">
        <v>24</v>
      </c>
      <c r="D65" s="89">
        <v>3</v>
      </c>
      <c r="E65" s="89"/>
      <c r="F65" s="89">
        <f t="shared" ref="F65" si="3">D65*E65</f>
        <v>0</v>
      </c>
    </row>
    <row r="67" spans="1:6" ht="129" x14ac:dyDescent="0.2">
      <c r="A67" s="90" t="str">
        <f>A$57&amp;COUNTA(A$57:A66)&amp;"."</f>
        <v>3.5.</v>
      </c>
      <c r="B67" s="87" t="s">
        <v>64</v>
      </c>
      <c r="C67" s="88" t="s">
        <v>29</v>
      </c>
      <c r="D67" s="89">
        <v>14</v>
      </c>
      <c r="E67" s="89"/>
      <c r="F67" s="89">
        <f t="shared" ref="F67" si="4">D67*E67</f>
        <v>0</v>
      </c>
    </row>
    <row r="69" spans="1:6" ht="65.25" x14ac:dyDescent="0.2">
      <c r="A69" s="90" t="str">
        <f>A$57&amp;COUNTA(A$57:A68)&amp;"."</f>
        <v>3.6.</v>
      </c>
      <c r="B69" s="91" t="s">
        <v>65</v>
      </c>
      <c r="C69" s="88" t="s">
        <v>29</v>
      </c>
      <c r="D69" s="89">
        <v>42</v>
      </c>
      <c r="E69" s="89"/>
      <c r="F69" s="89">
        <f t="shared" ref="F69" si="5">D69*E69</f>
        <v>0</v>
      </c>
    </row>
    <row r="70" spans="1:6" s="27" customFormat="1" x14ac:dyDescent="0.2">
      <c r="A70" s="90"/>
      <c r="B70" s="120"/>
      <c r="C70" s="92"/>
      <c r="D70" s="93"/>
      <c r="E70" s="93"/>
      <c r="F70" s="93"/>
    </row>
    <row r="71" spans="1:6" s="27" customFormat="1" ht="90.75" x14ac:dyDescent="0.2">
      <c r="A71" s="90" t="str">
        <f>A$57&amp;COUNTA(A$57:A70)&amp;"."</f>
        <v>3.7.</v>
      </c>
      <c r="B71" s="91" t="s">
        <v>66</v>
      </c>
      <c r="C71" s="92" t="s">
        <v>29</v>
      </c>
      <c r="D71" s="93">
        <v>20</v>
      </c>
      <c r="E71" s="93"/>
      <c r="F71" s="93">
        <f>D71*E71</f>
        <v>0</v>
      </c>
    </row>
    <row r="72" spans="1:6" s="27" customFormat="1" x14ac:dyDescent="0.2">
      <c r="A72" s="86"/>
      <c r="B72" s="121"/>
      <c r="C72" s="88"/>
      <c r="D72" s="89"/>
      <c r="E72" s="89"/>
      <c r="F72" s="89"/>
    </row>
    <row r="73" spans="1:6" s="27" customFormat="1" ht="90.75" x14ac:dyDescent="0.2">
      <c r="A73" s="90" t="str">
        <f>A$57&amp;COUNTA(A$57:A72)&amp;"."</f>
        <v>3.8.</v>
      </c>
      <c r="B73" s="87" t="s">
        <v>76</v>
      </c>
      <c r="C73" s="88" t="s">
        <v>29</v>
      </c>
      <c r="D73" s="89">
        <v>0.15</v>
      </c>
      <c r="E73" s="89"/>
      <c r="F73" s="89">
        <f t="shared" ref="F73" si="6">D73*E73</f>
        <v>0</v>
      </c>
    </row>
    <row r="74" spans="1:6" s="27" customFormat="1" x14ac:dyDescent="0.2">
      <c r="A74" s="86"/>
      <c r="B74" s="121"/>
      <c r="C74" s="88"/>
      <c r="D74" s="89"/>
      <c r="E74" s="89"/>
      <c r="F74" s="89"/>
    </row>
    <row r="75" spans="1:6" s="27" customFormat="1" ht="116.25" x14ac:dyDescent="0.2">
      <c r="A75" s="90" t="str">
        <f>A$57&amp;COUNTA(A$57:A74)&amp;"."</f>
        <v>3.9.</v>
      </c>
      <c r="B75" s="87" t="s">
        <v>77</v>
      </c>
      <c r="C75" s="88" t="s">
        <v>29</v>
      </c>
      <c r="D75" s="89">
        <v>0.8</v>
      </c>
      <c r="E75" s="89"/>
      <c r="F75" s="89">
        <f>D75*E75</f>
        <v>0</v>
      </c>
    </row>
    <row r="76" spans="1:6" s="27" customFormat="1" ht="11.25" customHeight="1" x14ac:dyDescent="0.2">
      <c r="A76" s="90"/>
      <c r="B76" s="120"/>
      <c r="C76" s="92"/>
      <c r="D76" s="93"/>
      <c r="E76" s="93"/>
      <c r="F76" s="93"/>
    </row>
    <row r="77" spans="1:6" s="27" customFormat="1" ht="51" x14ac:dyDescent="0.2">
      <c r="A77" s="90" t="str">
        <f>A$57&amp;COUNTA(A$57:A76)&amp;"."</f>
        <v>3.10.</v>
      </c>
      <c r="B77" s="91" t="s">
        <v>48</v>
      </c>
      <c r="C77" s="92" t="s">
        <v>23</v>
      </c>
      <c r="D77" s="93">
        <v>10</v>
      </c>
      <c r="E77" s="93"/>
      <c r="F77" s="93">
        <f>D77*E77</f>
        <v>0</v>
      </c>
    </row>
    <row r="78" spans="1:6" s="27" customFormat="1" x14ac:dyDescent="0.2">
      <c r="A78" s="90"/>
      <c r="B78" s="120"/>
      <c r="C78" s="92"/>
      <c r="D78" s="93"/>
      <c r="E78" s="93"/>
      <c r="F78" s="93"/>
    </row>
    <row r="79" spans="1:6" s="27" customFormat="1" ht="38.25" x14ac:dyDescent="0.2">
      <c r="A79" s="90" t="str">
        <f>A$57&amp;COUNTA(A$57:A78)&amp;"."</f>
        <v>3.11.</v>
      </c>
      <c r="B79" s="122" t="s">
        <v>49</v>
      </c>
      <c r="C79" s="92" t="s">
        <v>28</v>
      </c>
      <c r="D79" s="93">
        <v>1</v>
      </c>
      <c r="E79" s="93"/>
      <c r="F79" s="93">
        <f>D79*E79</f>
        <v>0</v>
      </c>
    </row>
    <row r="80" spans="1:6" s="27" customFormat="1" ht="9" customHeight="1" x14ac:dyDescent="0.2">
      <c r="A80" s="90"/>
      <c r="B80" s="120"/>
      <c r="C80" s="92"/>
      <c r="D80" s="93"/>
      <c r="E80" s="93"/>
      <c r="F80" s="93"/>
    </row>
    <row r="81" spans="1:6" x14ac:dyDescent="0.2">
      <c r="A81" s="94" t="str">
        <f>A57</f>
        <v>3.</v>
      </c>
      <c r="B81" s="95" t="str">
        <f>B57&amp;" UKUPNO:"</f>
        <v>GRAĐEVINSKI RADOVI UKUPNO:</v>
      </c>
      <c r="C81" s="96"/>
      <c r="D81" s="97"/>
      <c r="E81" s="97"/>
      <c r="F81" s="98">
        <f>SUM(F58:F80)</f>
        <v>0</v>
      </c>
    </row>
    <row r="82" spans="1:6" x14ac:dyDescent="0.2">
      <c r="A82" s="123"/>
      <c r="B82" s="124"/>
      <c r="C82" s="125"/>
      <c r="D82" s="126"/>
      <c r="E82" s="126"/>
      <c r="F82" s="127"/>
    </row>
    <row r="85" spans="1:6" x14ac:dyDescent="0.2">
      <c r="A85" s="79"/>
      <c r="B85" s="80" t="s">
        <v>11</v>
      </c>
      <c r="C85" s="116"/>
      <c r="D85" s="117"/>
      <c r="E85" s="118"/>
      <c r="F85" s="128" t="s">
        <v>67</v>
      </c>
    </row>
    <row r="86" spans="1:6" x14ac:dyDescent="0.2">
      <c r="E86" s="132"/>
      <c r="F86" s="132"/>
    </row>
    <row r="87" spans="1:6" x14ac:dyDescent="0.2">
      <c r="A87" s="123" t="str">
        <f>A11</f>
        <v>1.</v>
      </c>
      <c r="B87" s="158" t="str">
        <f>B11</f>
        <v>PRIPREMNI RADOVI</v>
      </c>
      <c r="C87" s="158"/>
      <c r="D87" s="158"/>
      <c r="F87" s="133">
        <f>F19</f>
        <v>0</v>
      </c>
    </row>
    <row r="88" spans="1:6" x14ac:dyDescent="0.2">
      <c r="E88" s="132"/>
      <c r="F88" s="134"/>
    </row>
    <row r="89" spans="1:6" x14ac:dyDescent="0.2">
      <c r="A89" s="123" t="str">
        <f>A22</f>
        <v>2.</v>
      </c>
      <c r="B89" s="157" t="str">
        <f>B22</f>
        <v>KABELSKA KANALIZACIJA ZA EKI</v>
      </c>
      <c r="C89" s="158"/>
      <c r="D89" s="158"/>
      <c r="F89" s="133">
        <f>F54</f>
        <v>0</v>
      </c>
    </row>
    <row r="90" spans="1:6" x14ac:dyDescent="0.2">
      <c r="F90" s="133"/>
    </row>
    <row r="91" spans="1:6" x14ac:dyDescent="0.2">
      <c r="A91" s="123" t="str">
        <f>A57</f>
        <v>3.</v>
      </c>
      <c r="B91" s="157" t="str">
        <f>B57</f>
        <v>GRAĐEVINSKI RADOVI</v>
      </c>
      <c r="C91" s="158"/>
      <c r="D91" s="158"/>
      <c r="F91" s="133">
        <f>F81</f>
        <v>0</v>
      </c>
    </row>
    <row r="93" spans="1:6" x14ac:dyDescent="0.2">
      <c r="A93" s="135"/>
      <c r="B93" s="80" t="s">
        <v>16</v>
      </c>
      <c r="C93" s="116"/>
      <c r="D93" s="117"/>
      <c r="E93" s="118"/>
      <c r="F93" s="136">
        <f>SUM(F87:F92)</f>
        <v>0</v>
      </c>
    </row>
    <row r="95" spans="1:6" x14ac:dyDescent="0.2">
      <c r="B95" s="130" t="s">
        <v>32</v>
      </c>
    </row>
    <row r="96" spans="1:6" x14ac:dyDescent="0.2">
      <c r="B96" s="130" t="s">
        <v>33</v>
      </c>
    </row>
    <row r="98" spans="2:6" x14ac:dyDescent="0.2">
      <c r="B98" s="130" t="s">
        <v>78</v>
      </c>
    </row>
    <row r="103" spans="2:6" x14ac:dyDescent="0.2">
      <c r="B103" s="68" t="s">
        <v>51</v>
      </c>
      <c r="C103" s="155" t="s">
        <v>50</v>
      </c>
      <c r="D103" s="156"/>
      <c r="E103" s="156"/>
      <c r="F103" s="156"/>
    </row>
    <row r="104" spans="2:6" x14ac:dyDescent="0.2">
      <c r="B104" s="68"/>
      <c r="C104" s="137"/>
      <c r="D104" s="68"/>
    </row>
    <row r="105" spans="2:6" x14ac:dyDescent="0.2">
      <c r="B105" s="138"/>
      <c r="C105" s="139"/>
      <c r="D105" s="138"/>
      <c r="E105" s="138"/>
      <c r="F105" s="138"/>
    </row>
    <row r="106" spans="2:6" x14ac:dyDescent="0.2">
      <c r="B106" s="68" t="s">
        <v>25</v>
      </c>
      <c r="C106" s="155" t="s">
        <v>52</v>
      </c>
      <c r="D106" s="156"/>
      <c r="E106" s="156"/>
      <c r="F106" s="156"/>
    </row>
  </sheetData>
  <mergeCells count="7">
    <mergeCell ref="C103:F103"/>
    <mergeCell ref="C106:F106"/>
    <mergeCell ref="B91:D91"/>
    <mergeCell ref="A1:F5"/>
    <mergeCell ref="E7:F7"/>
    <mergeCell ref="B87:D87"/>
    <mergeCell ref="B89:D89"/>
  </mergeCells>
  <printOptions horizontalCentered="1"/>
  <pageMargins left="0.98425196850393704" right="0.98425196850393704" top="0.51181102362204722" bottom="0.98425196850393704" header="0.19685039370078741" footer="0.70866141732283472"/>
  <pageSetup paperSize="9" scale="78" orientation="portrait" r:id="rId1"/>
  <headerFooter scaleWithDoc="0">
    <oddFooter>&amp;L&amp;"Tahoma,Uobičajeno"&amp;9Listopad 2025.&amp;C&amp;"Tahoma,Uobičajeno"&amp;9 &amp;P&amp;R&amp;"Tahoma,Uobičajeno"&amp;9rev. 0</oddFooter>
  </headerFooter>
  <rowBreaks count="4" manualBreakCount="4">
    <brk id="20" max="16383" man="1"/>
    <brk id="55" max="16383" man="1"/>
    <brk id="82" max="16383" man="1"/>
    <brk id="110"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naslovna</vt:lpstr>
      <vt:lpstr>UVOD</vt:lpstr>
      <vt:lpstr>Radovi</vt:lpstr>
      <vt:lpstr>naslovna!Print_Area</vt:lpstr>
      <vt:lpstr>Radovi!Print_Area</vt:lpstr>
      <vt:lpstr>UVOD!Print_Area</vt:lpstr>
      <vt:lpstr>naslovna!Print_Titles</vt:lpstr>
      <vt:lpstr>Radovi!Print_Titles</vt:lpstr>
      <vt:lpstr>UVOD!Print_Titles</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Blažević</dc:creator>
  <cp:lastModifiedBy>Ivan Klanac</cp:lastModifiedBy>
  <cp:lastPrinted>2025-10-14T16:06:21Z</cp:lastPrinted>
  <dcterms:created xsi:type="dcterms:W3CDTF">2006-11-21T08:38:36Z</dcterms:created>
  <dcterms:modified xsi:type="dcterms:W3CDTF">2025-12-05T06:25:40Z</dcterms:modified>
</cp:coreProperties>
</file>