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klanac\Desktop\NABAVA 2025\UGOVOR\G-2025-71\"/>
    </mc:Choice>
  </mc:AlternateContent>
  <bookViews>
    <workbookView xWindow="28680" yWindow="-120" windowWidth="29040" windowHeight="15720" tabRatio="663" activeTab="2"/>
  </bookViews>
  <sheets>
    <sheet name="1.0._PRIPREMNI_RADOVI" sheetId="1" r:id="rId1"/>
    <sheet name="2.0._GEOTEHNICKI_RADOVI" sheetId="6" r:id="rId2"/>
    <sheet name="3.0._ELEKTROTEHNICKI_RADOVI" sheetId="9" r:id="rId3"/>
    <sheet name="4.0._ZAVRSNI_RADOVI" sheetId="8" r:id="rId4"/>
    <sheet name="REKAPITULACIJA" sheetId="5" r:id="rId5"/>
  </sheets>
  <definedNames>
    <definedName name="_Hlk46599246" localSheetId="0">'1.0._PRIPREMNI_RADOVI'!$A$1</definedName>
    <definedName name="_Hlk46599246" localSheetId="1">'2.0._GEOTEHNICKI_RADOVI'!$A$1</definedName>
    <definedName name="_Hlk46599246" localSheetId="2">'3.0._ELEKTROTEHNICKI_RADOVI'!$A$1</definedName>
    <definedName name="_Hlk46599246" localSheetId="3">'4.0._ZAVRSNI_RADOVI'!$A$1</definedName>
    <definedName name="_Hlk46599285" localSheetId="0">'1.0._PRIPREMNI_RADOVI'!$A$2</definedName>
    <definedName name="_Hlk46599285" localSheetId="1">'2.0._GEOTEHNICKI_RADOVI'!$A$2</definedName>
    <definedName name="_Hlk46599285" localSheetId="2">'3.0._ELEKTROTEHNICKI_RADOVI'!$A$2</definedName>
    <definedName name="_Hlk46599285" localSheetId="3">'4.0._ZAVRSNI_RADOVI'!$A$2</definedName>
    <definedName name="_Hlk46601225" localSheetId="4">REKAPITULACIJA!$A$1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F7" i="9"/>
  <c r="F10" i="1"/>
  <c r="C5" i="5" l="1"/>
  <c r="F22" i="6"/>
  <c r="C6" i="5" s="1"/>
  <c r="F7" i="8" l="1"/>
  <c r="C8" i="5" l="1"/>
  <c r="C9" i="5" s="1"/>
  <c r="C10" i="5" s="1"/>
  <c r="C11" i="5" s="1"/>
</calcChain>
</file>

<file path=xl/sharedStrings.xml><?xml version="1.0" encoding="utf-8"?>
<sst xmlns="http://schemas.openxmlformats.org/spreadsheetml/2006/main" count="103" uniqueCount="69">
  <si>
    <t>Redni broj</t>
  </si>
  <si>
    <t>O P I S   S T A V K E</t>
  </si>
  <si>
    <t>Jedinica mjere</t>
  </si>
  <si>
    <t>Količina</t>
  </si>
  <si>
    <t>1.</t>
  </si>
  <si>
    <t>PRIPREMNI RADOVI</t>
  </si>
  <si>
    <t>1.1.</t>
  </si>
  <si>
    <t>kom</t>
  </si>
  <si>
    <t>1.2.</t>
  </si>
  <si>
    <t>PRIPREMNI RADOVI UKUPNO:</t>
  </si>
  <si>
    <t>2.</t>
  </si>
  <si>
    <t>2.1.</t>
  </si>
  <si>
    <t>3.</t>
  </si>
  <si>
    <t>REKAPITULACIJA</t>
  </si>
  <si>
    <t>UKUPNO (bez PDV-a):</t>
  </si>
  <si>
    <t>2.2.</t>
  </si>
  <si>
    <t>SVEUKUPNO:</t>
  </si>
  <si>
    <t>PDV (25%):</t>
  </si>
  <si>
    <t xml:space="preserve">  </t>
  </si>
  <si>
    <t>GEODETSKI RADOVI</t>
  </si>
  <si>
    <r>
      <t>m</t>
    </r>
    <r>
      <rPr>
        <vertAlign val="superscript"/>
        <sz val="8"/>
        <color rgb="FF000000"/>
        <rFont val="Arial Nova"/>
        <family val="2"/>
      </rPr>
      <t>2</t>
    </r>
  </si>
  <si>
    <r>
      <t>m</t>
    </r>
    <r>
      <rPr>
        <vertAlign val="superscript"/>
        <sz val="8"/>
        <color rgb="FF000000"/>
        <rFont val="Arial Nova"/>
        <family val="2"/>
      </rPr>
      <t>3</t>
    </r>
  </si>
  <si>
    <t>OSTALO UKUPNO:</t>
  </si>
  <si>
    <t>TEHNIČKA OPREMA I PRIPREMA ZA RAD</t>
  </si>
  <si>
    <t>Obračun po komadu kompletno izvedenih radova.</t>
  </si>
  <si>
    <t>Obračun po komadu.</t>
  </si>
  <si>
    <t>2.3.</t>
  </si>
  <si>
    <t>ZAVRŠNI RADOVI</t>
  </si>
  <si>
    <t>UREĐENJE GRADILIŠTA</t>
  </si>
  <si>
    <t>Stavka obuhvaća sve radove na dovođenju terena u uredno stanje, utovar i odvoz viškova materijala, te demontaže, utovar i odvoz privremenih objekata.</t>
  </si>
  <si>
    <t>Obračun po komadu uređenog gradilišta.</t>
  </si>
  <si>
    <t>Geodetsko iskolčenje radova – svih građevina projektiranih za sanaciju. Stavkom je obuhvaćeno iskolčenje i održavanje iskolčenja za vrijeme radova, te sva geodetska mjerenja kojima se podaci iz Tehničkog rješenja prenose na teren i obrnuto, osiguranje iskolčenja, profiliranje i obnavljanje cijelo vrijeme izvođenja radova.</t>
  </si>
  <si>
    <t>Opće napomene:
Stavke obuhvaćaju sav rad, materijal i organizaciju u cilju izvršenja radova u potpunosti i u skladu s Tehničkim rješenjem. Nadalje, u pojedinim vrstama radova sadržani su i svi posredni troškovi koji nisu iskazani u troškovniku, ali su neminovni za izvršenje radova predviđenih Tehničkim rješenjem kao što su:
-razni radovi u vezi sa organizacijom i uređenjem gradilišta prije početka gradnje
-razni radovi u vezi s uređenjem gradilišta nakon dovršenja objekta kao što su čišćenje i uređenje, uređenje prostora gdje je Izvođač imao barake, strojeve, materijal i slično
-kao i svi ostali posredni i neposredni troškovi koji su potrebni za pravilno i pravovremeno izvršenje radova
Nadzorni inženjer i Izvođač potvrđuju upisane količine i podatke svojim potpisom.
Eventualne potrebne promjene, izmjene i dopune projekta donositi će sporazumno Projektant, Nadzorni inženjer i Izvođač radova. Promjene moraju biti upisane u Građevinski dnevnik ili izrađeni posebni dijelovi nacrta i ovjereni potpisom Projektanta, Nadzornog inženjera ili odlukom koju je Investitor na neki drugi način odobrio.
Za vrijeme izvođenja radova Izvođač je dužan osigurati nesmetan promet na postojećim prometnicama i prilaznim putevima i regulirati ga odgovarajućim prometnim znakovima. Više radnje i manje radnje po ugovorenim stavkama zaračunat će se po istim cijenama.</t>
  </si>
  <si>
    <t>Jedinična cijena / eur</t>
  </si>
  <si>
    <t>Obuhvaća mobilizaciju ljudi, opreme i strojeva potrebnih za izvedbu. Slijedi priprema privremenih gradilišnih objekata, privremenih gradilišnih odlagališta i instalacija te nabava i doprema potrebne opreme.</t>
  </si>
  <si>
    <t>3.1.</t>
  </si>
  <si>
    <t>GEOTEHNIČKI RADOVI</t>
  </si>
  <si>
    <t>GEOTEHNIČKI RADOVI UKUPNO:</t>
  </si>
  <si>
    <t>Ukupna cijena / EUR</t>
  </si>
  <si>
    <t>Iznos / EUR</t>
  </si>
  <si>
    <t>UKLANJANJE POVRŠINSKOG SLOJA HUMUSA</t>
  </si>
  <si>
    <t>Uklanjanje površinskog sloja humusa i zemljanog materijala u debljini od 30 cm.
Stavka obuhvaća sve radove na iskopu materijala, uključujući utovar i prijevoz na mjesto oporabe ili zbrinjavanja.</t>
  </si>
  <si>
    <r>
      <t>Obračun po m</t>
    </r>
    <r>
      <rPr>
        <vertAlign val="superscript"/>
        <sz val="8"/>
        <color rgb="FF000000"/>
        <rFont val="Arial Nova"/>
        <family val="2"/>
      </rPr>
      <t>2</t>
    </r>
    <r>
      <rPr>
        <sz val="8"/>
        <color rgb="FF000000"/>
        <rFont val="Arial Nova"/>
        <family val="2"/>
      </rPr>
      <t xml:space="preserve"> površine na kojoj je uklonjen sloj humusa i zemljanog materijala.</t>
    </r>
  </si>
  <si>
    <t>NASIPAVANJE KAMENIM MATERIJALOM</t>
  </si>
  <si>
    <r>
      <t>Obračun po m</t>
    </r>
    <r>
      <rPr>
        <vertAlign val="superscript"/>
        <sz val="8"/>
        <color rgb="FF000000"/>
        <rFont val="Arial Nova"/>
        <family val="2"/>
      </rPr>
      <t>3</t>
    </r>
    <r>
      <rPr>
        <sz val="8"/>
        <color rgb="FF000000"/>
        <rFont val="Arial Nova"/>
        <family val="2"/>
      </rPr>
      <t xml:space="preserve"> ugrađenog nasipa, mjereno u zbijenom stanju.</t>
    </r>
  </si>
  <si>
    <t>IZVOĐENJE KAMENA U BETONU</t>
  </si>
  <si>
    <t>Izvođenje kamena u betonu.
Kamen treba ispunjavati uvjete za ugradnju u nasipe, biti otporan na atmosferilije, zdrav i veličine od 10,0 cm do 20,0 cm. Beton treba biti klase C 25/30. Kvaliteta betona, ugradnja i kontrola moraju u potpunosti odgovarati uvjetima iz knjige IV (Betonski radovi) OTU. Stavka obuhvaća nabavu, dopremu i ugradnju kamenog materijala granulacije od 10,0 cm do 20,0 cm te betona C 25/30 kao i nabavu, dopremu i ugradnju krutih plastičnih cijevi za procjednice minimalno DN50 mm. Prosječna debljina zaštite je 30,0 cm (20,0 cm lomljenog kamena i 10,0 cm betona).</t>
  </si>
  <si>
    <r>
      <t>Obračun po m</t>
    </r>
    <r>
      <rPr>
        <vertAlign val="superscript"/>
        <sz val="8"/>
        <color rgb="FF000000"/>
        <rFont val="Arial Nova"/>
        <family val="2"/>
      </rPr>
      <t>2</t>
    </r>
    <r>
      <rPr>
        <sz val="8"/>
        <color rgb="FF000000"/>
        <rFont val="Arial Nova"/>
        <family val="2"/>
      </rPr>
      <t xml:space="preserve"> zaštićene površine kamenom u betonu.</t>
    </r>
  </si>
  <si>
    <t>Izvedba nasipa materijalom granulacije 0-63 na mjestima dubokih vododerina uz upornjak, ispod kabelskih instalacija i preko vidljivih kabelskih instalacija. Nasip se ugrađuje u slojevima debljine do 50 cm, odnosno debljinu sloja je potrebno odrediti pokusnom dionicom, ako ne postoje provjerena iskustva o debljinama slojeva u kojima se taj materijal može pravilno zbiti određenim sredstvima za zbijanje. Materijal je potrebno sabiti do modula stišljivosti Ms= 40 MPa, koji je mjeren kružnom pločom promjera 30 cm.
Stavka obuhvaća nabavu, dopremu i ručnu ugradnju nasipnog materijala te zbijanje materijala određenim sredstvom (vibroploča, vibronabijač) uz kontrolu zbijenosti kružnom pločom.</t>
  </si>
  <si>
    <t>2.4.</t>
  </si>
  <si>
    <r>
      <t>Obračun po m</t>
    </r>
    <r>
      <rPr>
        <vertAlign val="superscript"/>
        <sz val="8"/>
        <color rgb="FF000000"/>
        <rFont val="Arial Nova"/>
        <family val="2"/>
      </rPr>
      <t>3</t>
    </r>
    <r>
      <rPr>
        <sz val="8"/>
        <color rgb="FF000000"/>
        <rFont val="Arial Nova"/>
        <family val="2"/>
      </rPr>
      <t xml:space="preserve"> iskopanog i odveženog materijala C kategorije, mjereno u sraslom stanju.</t>
    </r>
  </si>
  <si>
    <t>ELEKTROTEHNIČKI RADOVI</t>
  </si>
  <si>
    <t>ELEKTROTEHNIČKI RADOVI UKUPNO:</t>
  </si>
  <si>
    <t>RUČNI ISKOP MATERIJALA C KATEGORIJE</t>
  </si>
  <si>
    <t>ZAMJENA IZOLACIJE KABELSKIH INSTALACIJA</t>
  </si>
  <si>
    <t>m'</t>
  </si>
  <si>
    <t>4.</t>
  </si>
  <si>
    <t>Ručni iskop materijala C kategorije.
Izvodi se ručni iskop ispod, okolo i iznad postojećih kabelskih instalacija. Dimenzije iskopnog rova su 1,0×1,0×0,50 m. Prilikom iskopa treba voditi pozornosti kako ne bi došlo do oštećenja postojećih kabelskih instalacija. Materijal se nakon iskopa odvozi na mjesto oporabe ili zbrinjavanja.
Stavka obuhvaća ručni iskop materijala te njegov odvoz na mjesto oporabe ili zbrinjavanja.</t>
  </si>
  <si>
    <t>2.5.</t>
  </si>
  <si>
    <t>2.6.</t>
  </si>
  <si>
    <t>UKLANJANJE POSTOJEĆEG BETONA</t>
  </si>
  <si>
    <r>
      <t>Obračun po m</t>
    </r>
    <r>
      <rPr>
        <vertAlign val="superscript"/>
        <sz val="8"/>
        <color rgb="FF000000"/>
        <rFont val="Arial Nova"/>
        <family val="2"/>
      </rPr>
      <t>3</t>
    </r>
    <r>
      <rPr>
        <sz val="8"/>
        <color rgb="FF000000"/>
        <rFont val="Arial Nova"/>
        <family val="2"/>
      </rPr>
      <t xml:space="preserve"> uklonjene betonske obloge.</t>
    </r>
  </si>
  <si>
    <r>
      <t>Obračun po m</t>
    </r>
    <r>
      <rPr>
        <vertAlign val="superscript"/>
        <sz val="8"/>
        <color rgb="FF000000"/>
        <rFont val="Arial Nova"/>
        <family val="2"/>
      </rPr>
      <t>'</t>
    </r>
    <r>
      <rPr>
        <sz val="8"/>
        <color rgb="FF000000"/>
        <rFont val="Arial Nova"/>
        <family val="2"/>
      </rPr>
      <t xml:space="preserve"> zamijenjene izolacije kabela.</t>
    </r>
  </si>
  <si>
    <t>Uklanjanje postojeće betonske obloge u svrhu otkopavanja kablovske instalacije i zamjene oštećene instalacije. Uklanjanje betonske obloge se izvodi strojno s izričitim oprezom kako se ne bi oštetila kablovska instalacija, uz ručno dotjerivanje.
Stavka obuhvaća uklanjanje betonske obloge te odvoz materijala na deponiju.</t>
  </si>
  <si>
    <t>UKLANJANJE SEGMENTA ODBOJNE OGRADE</t>
  </si>
  <si>
    <t>Na "Lokaciji 1" izvedena je privremena zaštita kablovskih instalacija zabijanjem segmenata odbojne ograde kako bi se spriječilo daljnje erodiranje nasipnog materijala. Prije izvođenja kamena u betonu, neophodno je ukloniti segmente odbojne ograde kako bi se kamen u betonu mogao ugraditi.
Stavka obuhvaća sav rad potreban za kompletno uklanjanje segmenta odbojne ograde te odvoz i deponiranje materijala na trajnoj deponiji.</t>
  </si>
  <si>
    <t>Obračun po kompletno izvedenim radovima.</t>
  </si>
  <si>
    <t>komplet</t>
  </si>
  <si>
    <r>
      <t xml:space="preserve">Zamjena izolacije postojećih kabelskih instalacija. Rad se izvodi na postojećim kabelskim instalacijama gdje je oštećena vanjska izolacija. Potrebno je izvršiti uklanjanje postojeće izolacije u duljini od min. 2 m te postaviti novu izolaciju oblaganjem instalacija pomoću PVC dvodijelnih cijevi promjera </t>
    </r>
    <r>
      <rPr>
        <sz val="8"/>
        <color rgb="FF000000"/>
        <rFont val="Calibri"/>
        <family val="2"/>
      </rPr>
      <t>Ø</t>
    </r>
    <r>
      <rPr>
        <sz val="8"/>
        <color rgb="FF000000"/>
        <rFont val="Arial Nova"/>
        <family val="2"/>
      </rPr>
      <t xml:space="preserve"> 40 mm. PVC cijev je duljine 1 m - 2 m, sa spojnicama duljine 12,5 cm. PVC cijev se za postojeću neoštećenu izolaciju kabela povezuje sa spojnicama.
Stavka obuhvaća uklanjanje postojeće oštećene izolacije te nabavu, dopremu i ugradnju PVC cijevi zajedno sa spojnicama i svim potrebnim materijalom za kompletno izvršenje stavke.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</si>
</sst>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 &quot;kn&quot;"/>
    <numFmt numFmtId="166" formatCode="_-* #,##0.00\ [$€-1]_-;\-* #,##0.00\ [$€-1]_-;_-* &quot;-&quot;??\ [$€-1]_-;_-@_-"/>
    <numFmt numFmtId="167" formatCode="_-* #,##0\ _$_-;\-* #,##0\ _$_-;_-* &quot;-&quot;\ _$_-;_-@_-"/>
    <numFmt numFmtId="168" formatCode="_-* #,##0.00\ _$_-;\-* #,##0.00\ _$_-;_-* &quot;-&quot;??\ _$_-;_-@_-"/>
    <numFmt numFmtId="169" formatCode="@\ &quot;*&quot;"/>
    <numFmt numFmtId="170" formatCode="#,##0.00\ [$€-1]"/>
  </numFmts>
  <fonts count="23">
    <font>
      <sz val="11"/>
      <color theme="1"/>
      <name val="Calibri"/>
      <family val="2"/>
      <charset val="238"/>
      <scheme val="minor"/>
    </font>
    <font>
      <sz val="11"/>
      <color theme="1"/>
      <name val="Calibri"/>
      <family val="2"/>
      <scheme val="minor"/>
    </font>
    <font>
      <b/>
      <sz val="8"/>
      <color theme="1"/>
      <name val="Arial Nova"/>
      <family val="2"/>
    </font>
    <font>
      <b/>
      <sz val="8"/>
      <color rgb="FF000000"/>
      <name val="Arial Nova"/>
      <family val="2"/>
    </font>
    <font>
      <sz val="8"/>
      <color theme="1"/>
      <name val="Arial Nova"/>
      <family val="2"/>
    </font>
    <font>
      <sz val="8"/>
      <color rgb="FF000000"/>
      <name val="Arial Nova"/>
      <family val="2"/>
    </font>
    <font>
      <vertAlign val="superscript"/>
      <sz val="8"/>
      <color rgb="FF000000"/>
      <name val="Arial Nova"/>
      <family val="2"/>
    </font>
    <font>
      <sz val="8"/>
      <color theme="1"/>
      <name val="Calibri"/>
      <family val="2"/>
      <scheme val="minor"/>
    </font>
    <font>
      <sz val="8"/>
      <name val="Arial Nova"/>
      <family val="2"/>
    </font>
    <font>
      <sz val="11"/>
      <color theme="1"/>
      <name val="Calibri"/>
      <family val="2"/>
      <charset val="238"/>
      <scheme val="minor"/>
    </font>
    <font>
      <sz val="10"/>
      <name val="Arial"/>
      <charset val="238"/>
    </font>
    <font>
      <sz val="10"/>
      <name val="Arial"/>
      <family val="2"/>
    </font>
    <font>
      <b/>
      <sz val="10"/>
      <name val="Arial"/>
      <family val="2"/>
      <charset val="238"/>
    </font>
    <font>
      <sz val="10"/>
      <color indexed="8"/>
      <name val="Arial"/>
      <family val="2"/>
      <charset val="238"/>
    </font>
    <font>
      <sz val="10"/>
      <name val="Arial"/>
      <family val="2"/>
      <charset val="238"/>
    </font>
    <font>
      <b/>
      <u/>
      <sz val="10"/>
      <name val="Arial"/>
      <family val="2"/>
    </font>
    <font>
      <sz val="11"/>
      <name val="Arial CE"/>
      <charset val="238"/>
    </font>
    <font>
      <sz val="11"/>
      <color rgb="FFFF0000"/>
      <name val="Calibri"/>
      <family val="2"/>
      <charset val="238"/>
      <scheme val="minor"/>
    </font>
    <font>
      <b/>
      <sz val="10"/>
      <color theme="1"/>
      <name val="Arial Nova"/>
      <family val="2"/>
    </font>
    <font>
      <sz val="10"/>
      <color theme="1"/>
      <name val="Arial Nova"/>
      <family val="2"/>
    </font>
    <font>
      <b/>
      <sz val="10"/>
      <color rgb="FF000000"/>
      <name val="Arial Nova"/>
      <family val="2"/>
    </font>
    <font>
      <sz val="10"/>
      <color rgb="FF000000"/>
      <name val="Arial Nova"/>
      <family val="2"/>
    </font>
    <font>
      <sz val="8"/>
      <color rgb="FF000000"/>
      <name val="Calibri"/>
      <family val="2"/>
    </font>
  </fonts>
  <fills count="5">
    <fill>
      <patternFill patternType="none"/>
    </fill>
    <fill>
      <patternFill patternType="gray125"/>
    </fill>
    <fill>
      <patternFill patternType="gray0625"/>
    </fill>
    <fill>
      <patternFill patternType="solid">
        <fgColor indexed="27"/>
        <bgColor indexed="41"/>
      </patternFill>
    </fill>
    <fill>
      <patternFill patternType="solid">
        <fgColor theme="4" tint="0.79998168889431442"/>
        <bgColor indexed="64"/>
      </patternFill>
    </fill>
  </fills>
  <borders count="13">
    <border>
      <left/>
      <right/>
      <top/>
      <bottom/>
      <diagonal/>
    </border>
    <border>
      <left/>
      <right/>
      <top style="double">
        <color auto="1"/>
      </top>
      <bottom style="thin">
        <color indexed="64"/>
      </bottom>
      <diagonal/>
    </border>
    <border>
      <left style="thin">
        <color indexed="64"/>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hair">
        <color indexed="64"/>
      </top>
      <bottom style="hair">
        <color indexed="64"/>
      </bottom>
      <diagonal/>
    </border>
    <border>
      <left/>
      <right/>
      <top style="hair">
        <color indexed="8"/>
      </top>
      <bottom style="hair">
        <color indexed="8"/>
      </bottom>
      <diagonal/>
    </border>
  </borders>
  <cellStyleXfs count="45">
    <xf numFmtId="0" fontId="0" fillId="0" borderId="0"/>
    <xf numFmtId="0" fontId="10" fillId="0" borderId="0"/>
    <xf numFmtId="168" fontId="14" fillId="0" borderId="0" applyFont="0" applyFill="0" applyBorder="0" applyAlignment="0" applyProtection="0"/>
    <xf numFmtId="169" fontId="15" fillId="2" borderId="11">
      <alignment horizontal="lef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4" fillId="0" borderId="0"/>
    <xf numFmtId="0" fontId="10" fillId="0" borderId="0"/>
    <xf numFmtId="0" fontId="10" fillId="0" borderId="0"/>
    <xf numFmtId="0" fontId="9" fillId="0" borderId="0"/>
    <xf numFmtId="0" fontId="14" fillId="0" borderId="0"/>
    <xf numFmtId="0" fontId="13" fillId="0" borderId="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7" fontId="12" fillId="3" borderId="12">
      <alignment vertical="center"/>
    </xf>
    <xf numFmtId="169" fontId="15" fillId="2" borderId="11">
      <alignment horizontal="left" vertical="center"/>
    </xf>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6" fillId="0" borderId="0"/>
    <xf numFmtId="9" fontId="11" fillId="0" borderId="0" applyFont="0" applyFill="0" applyBorder="0" applyAlignment="0" applyProtection="0"/>
  </cellStyleXfs>
  <cellXfs count="60">
    <xf numFmtId="0" fontId="0" fillId="0" borderId="0" xfId="0"/>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xf numFmtId="0" fontId="5" fillId="0" borderId="0" xfId="0" applyFont="1" applyAlignment="1">
      <alignment vertical="center" wrapText="1"/>
    </xf>
    <xf numFmtId="0" fontId="1" fillId="0" borderId="0" xfId="0" applyFont="1" applyAlignment="1">
      <alignment vertical="center"/>
    </xf>
    <xf numFmtId="0" fontId="4" fillId="0" borderId="0" xfId="0" applyFont="1" applyAlignment="1">
      <alignment horizontal="center" vertical="center"/>
    </xf>
    <xf numFmtId="165" fontId="4" fillId="0" borderId="0" xfId="0" applyNumberFormat="1" applyFont="1" applyAlignment="1">
      <alignment horizontal="right" vertical="center" wrapText="1"/>
    </xf>
    <xf numFmtId="164" fontId="4" fillId="0" borderId="0" xfId="0" applyNumberFormat="1" applyFont="1" applyAlignment="1">
      <alignment horizontal="center" vertical="center"/>
    </xf>
    <xf numFmtId="0" fontId="4" fillId="0" borderId="0" xfId="0" applyFont="1" applyAlignment="1">
      <alignment horizontal="center" vertical="top"/>
    </xf>
    <xf numFmtId="4" fontId="4" fillId="0" borderId="0" xfId="0" applyNumberFormat="1" applyFont="1" applyAlignment="1">
      <alignment horizontal="center" vertical="center" wrapText="1"/>
    </xf>
    <xf numFmtId="0" fontId="5" fillId="0" borderId="0" xfId="0" applyFont="1" applyAlignment="1">
      <alignment horizontal="center" vertical="center"/>
    </xf>
    <xf numFmtId="164" fontId="5" fillId="0" borderId="0" xfId="0" applyNumberFormat="1" applyFont="1" applyAlignment="1">
      <alignment horizontal="center" vertical="center"/>
    </xf>
    <xf numFmtId="0" fontId="8" fillId="0" borderId="0" xfId="0" applyFont="1" applyAlignment="1">
      <alignment horizontal="center" vertical="center"/>
    </xf>
    <xf numFmtId="0" fontId="4" fillId="0" borderId="0" xfId="0" applyFont="1" applyAlignment="1">
      <alignment vertical="top"/>
    </xf>
    <xf numFmtId="166" fontId="5" fillId="0" borderId="0" xfId="0" applyNumberFormat="1" applyFont="1" applyAlignment="1">
      <alignment horizontal="right" vertical="center" wrapText="1"/>
    </xf>
    <xf numFmtId="0" fontId="17" fillId="0" borderId="0" xfId="0" applyFont="1"/>
    <xf numFmtId="0" fontId="19" fillId="0" borderId="0" xfId="0" applyFont="1" applyAlignment="1">
      <alignment vertical="center" wrapText="1"/>
    </xf>
    <xf numFmtId="0" fontId="18" fillId="0" borderId="0" xfId="0" applyFont="1" applyAlignment="1">
      <alignment horizontal="right" vertical="center" wrapText="1"/>
    </xf>
    <xf numFmtId="0" fontId="19" fillId="0" borderId="0" xfId="0" applyFont="1" applyAlignment="1">
      <alignment vertical="center"/>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0" fillId="4" borderId="7" xfId="0" applyFont="1" applyFill="1" applyBorder="1" applyAlignment="1">
      <alignment horizontal="center" vertical="center"/>
    </xf>
    <xf numFmtId="0" fontId="20" fillId="4" borderId="8" xfId="0" applyFont="1" applyFill="1" applyBorder="1" applyAlignment="1">
      <alignment horizontal="left" vertical="center" wrapText="1" indent="1"/>
    </xf>
    <xf numFmtId="0" fontId="20" fillId="4" borderId="9" xfId="0" applyFont="1" applyFill="1" applyBorder="1" applyAlignment="1">
      <alignment horizontal="right" vertical="center" indent="1"/>
    </xf>
    <xf numFmtId="0" fontId="21" fillId="4" borderId="0" xfId="0" applyFont="1" applyFill="1" applyAlignment="1">
      <alignment horizontal="center" vertical="center" wrapText="1"/>
    </xf>
    <xf numFmtId="0" fontId="21" fillId="4" borderId="0" xfId="0" applyFont="1" applyFill="1" applyAlignment="1">
      <alignment horizontal="left" vertical="center" wrapText="1" indent="1"/>
    </xf>
    <xf numFmtId="0" fontId="19" fillId="4" borderId="7" xfId="0" applyFont="1" applyFill="1" applyBorder="1" applyAlignment="1">
      <alignment vertical="center"/>
    </xf>
    <xf numFmtId="0" fontId="20" fillId="4" borderId="8" xfId="0" applyFont="1" applyFill="1" applyBorder="1" applyAlignment="1">
      <alignment horizontal="left" vertical="center" indent="1"/>
    </xf>
    <xf numFmtId="0" fontId="2"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1" xfId="0" applyFont="1" applyFill="1" applyBorder="1" applyAlignment="1">
      <alignment horizontal="left" vertical="center" wrapText="1" indent="1"/>
    </xf>
    <xf numFmtId="0" fontId="1"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4" borderId="0" xfId="0" applyFont="1" applyFill="1" applyAlignment="1">
      <alignment vertical="center" wrapText="1"/>
    </xf>
    <xf numFmtId="0" fontId="2" fillId="4" borderId="0" xfId="0" applyFont="1" applyFill="1" applyAlignment="1">
      <alignment horizontal="right" vertical="center" indent="1"/>
    </xf>
    <xf numFmtId="0" fontId="2" fillId="4" borderId="0" xfId="0" applyFont="1" applyFill="1" applyAlignment="1">
      <alignment horizontal="center" vertical="center" wrapText="1"/>
    </xf>
    <xf numFmtId="0" fontId="3" fillId="4" borderId="0" xfId="0" applyFont="1" applyFill="1" applyAlignment="1">
      <alignment horizontal="left" vertical="center" wrapText="1" indent="1"/>
    </xf>
    <xf numFmtId="0" fontId="5" fillId="0" borderId="0" xfId="0" applyFont="1" applyAlignment="1">
      <alignment vertical="center"/>
    </xf>
    <xf numFmtId="0" fontId="2" fillId="4" borderId="0" xfId="0" applyFont="1" applyFill="1" applyAlignment="1">
      <alignment horizontal="right" vertical="center"/>
    </xf>
    <xf numFmtId="0" fontId="3" fillId="4" borderId="0" xfId="0" applyFont="1" applyFill="1" applyAlignment="1">
      <alignment horizontal="center" vertical="center"/>
    </xf>
    <xf numFmtId="170" fontId="5" fillId="0" borderId="0" xfId="0" applyNumberFormat="1" applyFont="1" applyAlignment="1">
      <alignment horizontal="right" vertical="center" wrapText="1"/>
    </xf>
    <xf numFmtId="170" fontId="3" fillId="4" borderId="0" xfId="0" applyNumberFormat="1" applyFont="1" applyFill="1" applyAlignment="1">
      <alignment horizontal="right" vertical="center" wrapText="1"/>
    </xf>
    <xf numFmtId="170" fontId="21" fillId="4" borderId="0" xfId="0" applyNumberFormat="1" applyFont="1" applyFill="1" applyAlignment="1">
      <alignment vertical="center"/>
    </xf>
    <xf numFmtId="170" fontId="21" fillId="4" borderId="0" xfId="0" applyNumberFormat="1" applyFont="1" applyFill="1" applyAlignment="1">
      <alignment horizontal="right" vertical="center"/>
    </xf>
    <xf numFmtId="170" fontId="21" fillId="0" borderId="0" xfId="0" applyNumberFormat="1" applyFont="1" applyAlignment="1">
      <alignment horizontal="right" vertical="center"/>
    </xf>
    <xf numFmtId="170" fontId="20" fillId="4" borderId="9" xfId="0" applyNumberFormat="1" applyFont="1" applyFill="1" applyBorder="1" applyAlignment="1">
      <alignment horizontal="right" vertical="center" indent="1"/>
    </xf>
    <xf numFmtId="2" fontId="5" fillId="0" borderId="0" xfId="0" applyNumberFormat="1" applyFont="1" applyAlignment="1">
      <alignment horizontal="center" vertical="center"/>
    </xf>
    <xf numFmtId="2" fontId="4" fillId="0" borderId="0" xfId="0" applyNumberFormat="1" applyFont="1" applyAlignment="1">
      <alignment horizontal="center" vertical="center"/>
    </xf>
    <xf numFmtId="0" fontId="4" fillId="4" borderId="10" xfId="0" applyFont="1" applyFill="1" applyBorder="1" applyAlignment="1">
      <alignment horizontal="left" vertical="center" wrapText="1"/>
    </xf>
    <xf numFmtId="0" fontId="7" fillId="4" borderId="10" xfId="0" applyFont="1" applyFill="1" applyBorder="1" applyAlignment="1">
      <alignment horizontal="left" vertical="center"/>
    </xf>
    <xf numFmtId="0" fontId="3" fillId="4" borderId="0" xfId="0" applyFont="1" applyFill="1" applyAlignment="1">
      <alignment horizontal="left" vertical="center"/>
    </xf>
    <xf numFmtId="0" fontId="1" fillId="0" borderId="0" xfId="0" applyFont="1" applyAlignment="1">
      <alignment vertical="center"/>
    </xf>
    <xf numFmtId="0" fontId="4" fillId="0" borderId="0" xfId="0" applyFont="1" applyAlignment="1">
      <alignment horizontal="center" vertical="center" wrapText="1"/>
    </xf>
  </cellXfs>
  <cellStyles count="45">
    <cellStyle name="Comma 2" xfId="2"/>
    <cellStyle name="Naslov" xfId="3"/>
    <cellStyle name="Naslov 5" xfId="34"/>
    <cellStyle name="Normal" xfId="0" builtinId="0"/>
    <cellStyle name="Normal 10" xfId="35"/>
    <cellStyle name="Normal 11" xfId="4"/>
    <cellStyle name="Normal 13" xfId="5"/>
    <cellStyle name="Normal 16" xfId="6"/>
    <cellStyle name="Normal 18" xfId="7"/>
    <cellStyle name="Normal 2" xfId="8"/>
    <cellStyle name="Normal 20" xfId="9"/>
    <cellStyle name="Normal 22" xfId="10"/>
    <cellStyle name="Normal 25" xfId="11"/>
    <cellStyle name="Normal 27" xfId="12"/>
    <cellStyle name="Normal 29" xfId="13"/>
    <cellStyle name="Normal 3" xfId="14"/>
    <cellStyle name="Normal 3 2" xfId="36"/>
    <cellStyle name="Normal 3 3" xfId="43"/>
    <cellStyle name="Normal 32" xfId="15"/>
    <cellStyle name="Normal 34" xfId="16"/>
    <cellStyle name="Normal 36" xfId="17"/>
    <cellStyle name="Normal 38" xfId="18"/>
    <cellStyle name="Normal 4" xfId="19"/>
    <cellStyle name="Normal 4 2" xfId="37"/>
    <cellStyle name="Normal 40" xfId="20"/>
    <cellStyle name="Normal 42" xfId="21"/>
    <cellStyle name="Normal 44" xfId="22"/>
    <cellStyle name="Normal 46" xfId="23"/>
    <cellStyle name="Normal 5" xfId="24"/>
    <cellStyle name="Normal 5 2" xfId="38"/>
    <cellStyle name="Normal 6" xfId="25"/>
    <cellStyle name="Normal 6 2" xfId="39"/>
    <cellStyle name="Normal 7" xfId="26"/>
    <cellStyle name="Normal 8" xfId="1"/>
    <cellStyle name="Normal 9" xfId="27"/>
    <cellStyle name="Normalno 2" xfId="42"/>
    <cellStyle name="Normalno 2 2" xfId="41"/>
    <cellStyle name="Obično_SKC_unos" xfId="28"/>
    <cellStyle name="Percent 2" xfId="30"/>
    <cellStyle name="Percent 2 10" xfId="31"/>
    <cellStyle name="Percent 2 31" xfId="32"/>
    <cellStyle name="Percent 3" xfId="29"/>
    <cellStyle name="Percent 4" xfId="40"/>
    <cellStyle name="Postotak 2" xfId="44"/>
    <cellStyle name="Ukupno" xfId="33"/>
  </cellStyles>
  <dxfs count="0"/>
  <tableStyles count="0" defaultTableStyle="TableStyleMedium2" defaultPivotStyle="PivotStyleLight16"/>
  <colors>
    <mruColors>
      <color rgb="FFBCBE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Normal="100" workbookViewId="0">
      <selection activeCell="J3" sqref="J3"/>
    </sheetView>
  </sheetViews>
  <sheetFormatPr defaultRowHeight="15"/>
  <cols>
    <col min="1" max="1" width="8.85546875" bestFit="1" customWidth="1"/>
    <col min="2" max="2" width="36.7109375" customWidth="1"/>
    <col min="5" max="5" width="10" bestFit="1" customWidth="1"/>
    <col min="6" max="6" width="10.7109375" customWidth="1"/>
  </cols>
  <sheetData>
    <row r="1" spans="1:6" ht="30.75" customHeight="1" thickBot="1">
      <c r="A1" s="32" t="s">
        <v>0</v>
      </c>
      <c r="B1" s="33" t="s">
        <v>1</v>
      </c>
      <c r="C1" s="33" t="s">
        <v>2</v>
      </c>
      <c r="D1" s="33" t="s">
        <v>3</v>
      </c>
      <c r="E1" s="33" t="s">
        <v>33</v>
      </c>
      <c r="F1" s="34" t="s">
        <v>39</v>
      </c>
    </row>
    <row r="2" spans="1:6" ht="15.75" thickTop="1">
      <c r="A2" s="35" t="s">
        <v>4</v>
      </c>
      <c r="B2" s="36" t="s">
        <v>5</v>
      </c>
      <c r="C2" s="37"/>
      <c r="D2" s="37"/>
      <c r="E2" s="38"/>
      <c r="F2" s="39"/>
    </row>
    <row r="3" spans="1:6" ht="169.5" customHeight="1">
      <c r="A3" s="55" t="s">
        <v>32</v>
      </c>
      <c r="B3" s="56"/>
      <c r="C3" s="56"/>
      <c r="D3" s="56"/>
      <c r="E3" s="56"/>
      <c r="F3" s="56"/>
    </row>
    <row r="4" spans="1:6">
      <c r="A4" s="6" t="s">
        <v>6</v>
      </c>
      <c r="B4" s="40" t="s">
        <v>23</v>
      </c>
      <c r="C4" s="58"/>
      <c r="D4" s="58"/>
      <c r="E4" s="59"/>
      <c r="F4" s="59"/>
    </row>
    <row r="5" spans="1:6" ht="56.25">
      <c r="A5" s="6"/>
      <c r="B5" s="4" t="s">
        <v>34</v>
      </c>
      <c r="C5" s="58"/>
      <c r="D5" s="58"/>
      <c r="E5" s="59"/>
      <c r="F5" s="59"/>
    </row>
    <row r="6" spans="1:6">
      <c r="A6" s="6"/>
      <c r="B6" s="4" t="s">
        <v>24</v>
      </c>
      <c r="C6" s="11" t="s">
        <v>7</v>
      </c>
      <c r="D6" s="53">
        <v>1</v>
      </c>
      <c r="E6" s="47">
        <v>0</v>
      </c>
      <c r="F6" s="47">
        <v>0</v>
      </c>
    </row>
    <row r="7" spans="1:6" ht="15" customHeight="1">
      <c r="A7" s="6" t="s">
        <v>8</v>
      </c>
      <c r="B7" s="40" t="s">
        <v>19</v>
      </c>
      <c r="C7" s="6"/>
      <c r="D7" s="6"/>
      <c r="E7" s="2"/>
      <c r="F7" s="2"/>
    </row>
    <row r="8" spans="1:6" ht="78.75">
      <c r="A8" s="6"/>
      <c r="B8" s="4" t="s">
        <v>31</v>
      </c>
      <c r="C8" s="6"/>
      <c r="D8" s="6"/>
      <c r="E8" s="2"/>
      <c r="F8" s="2"/>
    </row>
    <row r="9" spans="1:6">
      <c r="A9" s="6"/>
      <c r="B9" s="44" t="s">
        <v>25</v>
      </c>
      <c r="C9" s="11" t="s">
        <v>7</v>
      </c>
      <c r="D9" s="53">
        <v>1</v>
      </c>
      <c r="E9" s="47">
        <v>0</v>
      </c>
      <c r="F9" s="47">
        <v>0</v>
      </c>
    </row>
    <row r="10" spans="1:6">
      <c r="A10" s="57" t="s">
        <v>9</v>
      </c>
      <c r="B10" s="57"/>
      <c r="C10" s="46"/>
      <c r="D10" s="45"/>
      <c r="E10" s="42"/>
      <c r="F10" s="48">
        <f>SUM(F6:F9)</f>
        <v>0</v>
      </c>
    </row>
  </sheetData>
  <mergeCells count="6">
    <mergeCell ref="A3:F3"/>
    <mergeCell ref="A10:B10"/>
    <mergeCell ref="C4:C5"/>
    <mergeCell ref="D4:D5"/>
    <mergeCell ref="E4:E5"/>
    <mergeCell ref="F4:F5"/>
  </mergeCells>
  <pageMargins left="0.7" right="0.7" top="0.75" bottom="0.75" header="0.3" footer="0.3"/>
  <pageSetup paperSize="9" fitToHeight="0" orientation="portrait"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opLeftCell="A12" zoomScaleNormal="100" workbookViewId="0">
      <selection activeCell="H20" sqref="H20"/>
    </sheetView>
  </sheetViews>
  <sheetFormatPr defaultRowHeight="15"/>
  <cols>
    <col min="1" max="1" width="8.85546875" bestFit="1" customWidth="1"/>
    <col min="2" max="2" width="38" customWidth="1"/>
    <col min="5" max="5" width="10" bestFit="1" customWidth="1"/>
    <col min="6" max="6" width="19.42578125" customWidth="1"/>
  </cols>
  <sheetData>
    <row r="1" spans="1:8" ht="30.75" customHeight="1" thickBot="1">
      <c r="A1" s="32" t="s">
        <v>0</v>
      </c>
      <c r="B1" s="33" t="s">
        <v>1</v>
      </c>
      <c r="C1" s="33" t="s">
        <v>2</v>
      </c>
      <c r="D1" s="33" t="s">
        <v>3</v>
      </c>
      <c r="E1" s="33" t="s">
        <v>33</v>
      </c>
      <c r="F1" s="34" t="s">
        <v>39</v>
      </c>
    </row>
    <row r="2" spans="1:8" ht="15.75" thickTop="1">
      <c r="A2" s="35" t="s">
        <v>10</v>
      </c>
      <c r="B2" s="36" t="s">
        <v>36</v>
      </c>
      <c r="C2" s="37"/>
      <c r="D2" s="37"/>
      <c r="E2" s="38"/>
      <c r="F2" s="39"/>
    </row>
    <row r="3" spans="1:8">
      <c r="A3" s="5"/>
      <c r="B3" s="4"/>
      <c r="C3" s="11"/>
      <c r="D3" s="12"/>
      <c r="E3" s="15"/>
      <c r="F3" s="15"/>
    </row>
    <row r="4" spans="1:8" ht="15" customHeight="1">
      <c r="A4" s="6" t="s">
        <v>11</v>
      </c>
      <c r="B4" s="43" t="s">
        <v>40</v>
      </c>
      <c r="C4" s="58"/>
      <c r="D4" s="58"/>
      <c r="E4" s="59"/>
      <c r="F4" s="59"/>
    </row>
    <row r="5" spans="1:8" ht="56.25">
      <c r="A5" s="14"/>
      <c r="B5" s="4" t="s">
        <v>41</v>
      </c>
      <c r="C5" s="58"/>
      <c r="D5" s="58"/>
      <c r="E5" s="59"/>
      <c r="F5" s="59"/>
    </row>
    <row r="6" spans="1:8" ht="22.5">
      <c r="A6" s="5"/>
      <c r="B6" s="4" t="s">
        <v>42</v>
      </c>
      <c r="C6" s="11" t="s">
        <v>20</v>
      </c>
      <c r="D6" s="12">
        <v>40</v>
      </c>
      <c r="E6" s="47">
        <v>0</v>
      </c>
      <c r="F6" s="47">
        <v>0</v>
      </c>
      <c r="H6" s="16"/>
    </row>
    <row r="7" spans="1:8" ht="15" customHeight="1">
      <c r="A7" s="6" t="s">
        <v>15</v>
      </c>
      <c r="B7" s="43" t="s">
        <v>43</v>
      </c>
      <c r="C7" s="58"/>
      <c r="D7" s="58"/>
      <c r="E7" s="59"/>
      <c r="F7" s="59"/>
    </row>
    <row r="8" spans="1:8" ht="168.75">
      <c r="A8" s="14"/>
      <c r="B8" s="4" t="s">
        <v>48</v>
      </c>
      <c r="C8" s="58"/>
      <c r="D8" s="58"/>
      <c r="E8" s="59"/>
      <c r="F8" s="59"/>
    </row>
    <row r="9" spans="1:8" ht="22.5">
      <c r="A9" s="5"/>
      <c r="B9" s="4" t="s">
        <v>44</v>
      </c>
      <c r="C9" s="11" t="s">
        <v>21</v>
      </c>
      <c r="D9" s="12">
        <v>3</v>
      </c>
      <c r="E9" s="47">
        <v>0</v>
      </c>
      <c r="F9" s="47">
        <v>0</v>
      </c>
      <c r="H9" s="16"/>
    </row>
    <row r="10" spans="1:8">
      <c r="A10" s="6" t="s">
        <v>26</v>
      </c>
      <c r="B10" s="43" t="s">
        <v>45</v>
      </c>
      <c r="C10" s="58"/>
      <c r="D10" s="58"/>
      <c r="E10" s="59"/>
      <c r="F10" s="59"/>
      <c r="H10" s="16"/>
    </row>
    <row r="11" spans="1:8" ht="146.25">
      <c r="A11" s="14"/>
      <c r="B11" s="4" t="s">
        <v>46</v>
      </c>
      <c r="C11" s="58"/>
      <c r="D11" s="58"/>
      <c r="E11" s="59"/>
      <c r="F11" s="59"/>
      <c r="H11" s="16"/>
    </row>
    <row r="12" spans="1:8" ht="22.5">
      <c r="A12" s="6"/>
      <c r="B12" s="4" t="s">
        <v>47</v>
      </c>
      <c r="C12" s="11" t="s">
        <v>20</v>
      </c>
      <c r="D12" s="12">
        <v>35</v>
      </c>
      <c r="E12" s="47">
        <v>0</v>
      </c>
      <c r="F12" s="47">
        <v>0</v>
      </c>
      <c r="H12" s="16"/>
    </row>
    <row r="13" spans="1:8">
      <c r="A13" s="6" t="s">
        <v>49</v>
      </c>
      <c r="B13" s="43" t="s">
        <v>53</v>
      </c>
      <c r="C13" s="58"/>
      <c r="D13" s="58"/>
      <c r="E13" s="59"/>
      <c r="F13" s="59"/>
      <c r="H13" s="16"/>
    </row>
    <row r="14" spans="1:8" ht="101.25">
      <c r="A14" s="14"/>
      <c r="B14" s="4" t="s">
        <v>57</v>
      </c>
      <c r="C14" s="58"/>
      <c r="D14" s="58"/>
      <c r="E14" s="59"/>
      <c r="F14" s="59"/>
      <c r="H14" s="16"/>
    </row>
    <row r="15" spans="1:8" ht="22.5">
      <c r="A15" s="6"/>
      <c r="B15" s="4" t="s">
        <v>50</v>
      </c>
      <c r="C15" s="11" t="s">
        <v>21</v>
      </c>
      <c r="D15" s="12">
        <v>3</v>
      </c>
      <c r="E15" s="47">
        <v>0</v>
      </c>
      <c r="F15" s="47">
        <v>0</v>
      </c>
      <c r="H15" s="16"/>
    </row>
    <row r="16" spans="1:8">
      <c r="A16" s="6" t="s">
        <v>58</v>
      </c>
      <c r="B16" s="43" t="s">
        <v>60</v>
      </c>
      <c r="C16" s="11"/>
      <c r="D16" s="12"/>
      <c r="E16" s="47"/>
      <c r="F16" s="47"/>
      <c r="H16" s="16"/>
    </row>
    <row r="17" spans="1:8" ht="78.75">
      <c r="A17" s="6"/>
      <c r="B17" s="4" t="s">
        <v>63</v>
      </c>
      <c r="C17" s="11"/>
      <c r="D17" s="12"/>
      <c r="E17" s="47"/>
      <c r="F17" s="47"/>
      <c r="H17" s="16"/>
    </row>
    <row r="18" spans="1:8">
      <c r="A18" s="6"/>
      <c r="B18" s="4" t="s">
        <v>61</v>
      </c>
      <c r="C18" s="11" t="s">
        <v>21</v>
      </c>
      <c r="D18" s="12">
        <v>1</v>
      </c>
      <c r="E18" s="47">
        <v>0</v>
      </c>
      <c r="F18" s="47">
        <v>0</v>
      </c>
      <c r="H18" s="16"/>
    </row>
    <row r="19" spans="1:8">
      <c r="A19" s="6" t="s">
        <v>59</v>
      </c>
      <c r="B19" s="43" t="s">
        <v>64</v>
      </c>
      <c r="C19" s="58"/>
      <c r="D19" s="58"/>
      <c r="E19" s="59"/>
      <c r="F19" s="59"/>
      <c r="H19" s="16"/>
    </row>
    <row r="20" spans="1:8" ht="101.25">
      <c r="A20" s="14"/>
      <c r="B20" s="4" t="s">
        <v>65</v>
      </c>
      <c r="C20" s="58"/>
      <c r="D20" s="58"/>
      <c r="E20" s="59"/>
      <c r="F20" s="59"/>
      <c r="H20" s="16"/>
    </row>
    <row r="21" spans="1:8">
      <c r="A21" s="6"/>
      <c r="B21" s="4" t="s">
        <v>66</v>
      </c>
      <c r="C21" s="11" t="s">
        <v>67</v>
      </c>
      <c r="D21" s="12">
        <v>1</v>
      </c>
      <c r="E21" s="47">
        <v>0</v>
      </c>
      <c r="F21" s="47">
        <v>0</v>
      </c>
      <c r="H21" s="16"/>
    </row>
    <row r="22" spans="1:8">
      <c r="A22" s="57" t="s">
        <v>37</v>
      </c>
      <c r="B22" s="57"/>
      <c r="C22" s="46"/>
      <c r="D22" s="41"/>
      <c r="E22" s="42"/>
      <c r="F22" s="48">
        <f>SUM(F3:F12)</f>
        <v>0</v>
      </c>
    </row>
  </sheetData>
  <mergeCells count="21">
    <mergeCell ref="C4:C5"/>
    <mergeCell ref="D4:D5"/>
    <mergeCell ref="E4:E5"/>
    <mergeCell ref="F4:F5"/>
    <mergeCell ref="C10:C11"/>
    <mergeCell ref="D10:D11"/>
    <mergeCell ref="E10:E11"/>
    <mergeCell ref="F10:F11"/>
    <mergeCell ref="A22:B22"/>
    <mergeCell ref="E7:E8"/>
    <mergeCell ref="F7:F8"/>
    <mergeCell ref="C7:C8"/>
    <mergeCell ref="D7:D8"/>
    <mergeCell ref="C13:C14"/>
    <mergeCell ref="D13:D14"/>
    <mergeCell ref="E13:E14"/>
    <mergeCell ref="F13:F14"/>
    <mergeCell ref="C19:C20"/>
    <mergeCell ref="D19:D20"/>
    <mergeCell ref="E19:E20"/>
    <mergeCell ref="F19:F20"/>
  </mergeCells>
  <pageMargins left="0.7" right="0.7" top="0.75" bottom="0.75" header="0.3" footer="0.3"/>
  <pageSetup paperSize="9" fitToHeight="0" orientation="portrait"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tabSelected="1" zoomScaleNormal="100" workbookViewId="0">
      <selection activeCell="B11" sqref="B11"/>
    </sheetView>
  </sheetViews>
  <sheetFormatPr defaultRowHeight="15"/>
  <cols>
    <col min="1" max="1" width="8.85546875" bestFit="1" customWidth="1"/>
    <col min="2" max="2" width="38" customWidth="1"/>
    <col min="5" max="5" width="10" bestFit="1" customWidth="1"/>
    <col min="6" max="6" width="19.42578125" customWidth="1"/>
  </cols>
  <sheetData>
    <row r="1" spans="1:8" ht="30.75" customHeight="1" thickBot="1">
      <c r="A1" s="32" t="s">
        <v>0</v>
      </c>
      <c r="B1" s="33" t="s">
        <v>1</v>
      </c>
      <c r="C1" s="33" t="s">
        <v>2</v>
      </c>
      <c r="D1" s="33" t="s">
        <v>3</v>
      </c>
      <c r="E1" s="33" t="s">
        <v>33</v>
      </c>
      <c r="F1" s="34" t="s">
        <v>39</v>
      </c>
    </row>
    <row r="2" spans="1:8" ht="15.75" thickTop="1">
      <c r="A2" s="35" t="s">
        <v>12</v>
      </c>
      <c r="B2" s="36" t="s">
        <v>51</v>
      </c>
      <c r="C2" s="37"/>
      <c r="D2" s="37"/>
      <c r="E2" s="38"/>
      <c r="F2" s="39"/>
    </row>
    <row r="3" spans="1:8">
      <c r="A3" s="5"/>
      <c r="B3" s="4"/>
      <c r="C3" s="11"/>
      <c r="D3" s="12"/>
      <c r="E3" s="15"/>
      <c r="F3" s="15"/>
    </row>
    <row r="4" spans="1:8" ht="22.5">
      <c r="A4" s="6" t="s">
        <v>35</v>
      </c>
      <c r="B4" s="43" t="s">
        <v>54</v>
      </c>
      <c r="C4" s="58"/>
      <c r="D4" s="58"/>
      <c r="E4" s="59"/>
      <c r="F4" s="59"/>
    </row>
    <row r="5" spans="1:8" ht="146.25">
      <c r="A5" s="14"/>
      <c r="B5" s="4" t="s">
        <v>68</v>
      </c>
      <c r="C5" s="58"/>
      <c r="D5" s="58"/>
      <c r="E5" s="59"/>
      <c r="F5" s="59"/>
    </row>
    <row r="6" spans="1:8">
      <c r="A6" s="5"/>
      <c r="B6" s="4" t="s">
        <v>62</v>
      </c>
      <c r="C6" s="11" t="s">
        <v>55</v>
      </c>
      <c r="D6" s="12">
        <v>15</v>
      </c>
      <c r="E6" s="47">
        <v>0</v>
      </c>
      <c r="F6" s="47">
        <v>0</v>
      </c>
      <c r="H6" s="16"/>
    </row>
    <row r="7" spans="1:8">
      <c r="A7" s="57" t="s">
        <v>52</v>
      </c>
      <c r="B7" s="57"/>
      <c r="C7" s="46"/>
      <c r="D7" s="41"/>
      <c r="E7" s="42"/>
      <c r="F7" s="48">
        <f>SUM(F3:F6)</f>
        <v>0</v>
      </c>
    </row>
  </sheetData>
  <mergeCells count="5">
    <mergeCell ref="A7:B7"/>
    <mergeCell ref="C4:C5"/>
    <mergeCell ref="D4:D5"/>
    <mergeCell ref="E4:E5"/>
    <mergeCell ref="F4:F5"/>
  </mergeCells>
  <pageMargins left="0.7" right="0.7" top="0.75" bottom="0.75" header="0.3" footer="0.3"/>
  <pageSetup paperSize="9" fitToHeight="0" orientation="portrait"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zoomScaleNormal="100" workbookViewId="0">
      <selection activeCell="F23" sqref="F23"/>
    </sheetView>
  </sheetViews>
  <sheetFormatPr defaultRowHeight="15"/>
  <cols>
    <col min="1" max="1" width="8.85546875" bestFit="1" customWidth="1"/>
    <col min="2" max="2" width="36.7109375" customWidth="1"/>
    <col min="5" max="5" width="10.85546875" bestFit="1" customWidth="1"/>
    <col min="6" max="6" width="10.7109375" customWidth="1"/>
  </cols>
  <sheetData>
    <row r="1" spans="1:6" ht="30.75" customHeight="1" thickBot="1">
      <c r="A1" s="32" t="s">
        <v>0</v>
      </c>
      <c r="B1" s="33" t="s">
        <v>1</v>
      </c>
      <c r="C1" s="33" t="s">
        <v>2</v>
      </c>
      <c r="D1" s="33" t="s">
        <v>3</v>
      </c>
      <c r="E1" s="33" t="s">
        <v>33</v>
      </c>
      <c r="F1" s="34" t="s">
        <v>39</v>
      </c>
    </row>
    <row r="2" spans="1:6" ht="15.75" thickTop="1">
      <c r="A2" s="35" t="s">
        <v>12</v>
      </c>
      <c r="B2" s="36" t="s">
        <v>27</v>
      </c>
      <c r="C2" s="37"/>
      <c r="D2" s="37"/>
      <c r="E2" s="38"/>
      <c r="F2" s="39"/>
    </row>
    <row r="3" spans="1:6">
      <c r="A3" s="13" t="s">
        <v>35</v>
      </c>
      <c r="B3" s="40" t="s">
        <v>28</v>
      </c>
      <c r="C3" s="6"/>
      <c r="D3" s="8"/>
      <c r="E3" s="2"/>
      <c r="F3" s="2"/>
    </row>
    <row r="4" spans="1:6" ht="45">
      <c r="A4" s="9"/>
      <c r="B4" s="4" t="s">
        <v>29</v>
      </c>
    </row>
    <row r="5" spans="1:6">
      <c r="A5" s="9"/>
      <c r="B5" s="4" t="s">
        <v>30</v>
      </c>
      <c r="C5" s="6" t="s">
        <v>7</v>
      </c>
      <c r="D5" s="54">
        <v>1</v>
      </c>
      <c r="E5" s="47">
        <v>0</v>
      </c>
      <c r="F5" s="47">
        <v>0</v>
      </c>
    </row>
    <row r="6" spans="1:6">
      <c r="A6" s="9"/>
      <c r="B6" s="4"/>
      <c r="C6" s="1"/>
      <c r="D6" s="8"/>
      <c r="E6" s="10"/>
      <c r="F6" s="7"/>
    </row>
    <row r="7" spans="1:6">
      <c r="A7" s="57" t="s">
        <v>22</v>
      </c>
      <c r="B7" s="57"/>
      <c r="C7" s="46"/>
      <c r="D7" s="41"/>
      <c r="E7" s="42"/>
      <c r="F7" s="48">
        <f>SUM(F3:F5)</f>
        <v>0</v>
      </c>
    </row>
  </sheetData>
  <mergeCells count="1">
    <mergeCell ref="A7:B7"/>
  </mergeCells>
  <pageMargins left="0.7" right="0.7" top="0.75" bottom="0.75" header="0.3" footer="0.3"/>
  <pageSetup paperSize="9"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selection activeCell="F29" sqref="F29"/>
    </sheetView>
  </sheetViews>
  <sheetFormatPr defaultColWidth="9.140625" defaultRowHeight="11.25"/>
  <cols>
    <col min="1" max="1" width="12" style="3" customWidth="1"/>
    <col min="2" max="2" width="50.7109375" style="3" customWidth="1"/>
    <col min="3" max="3" width="25.7109375" style="3" customWidth="1"/>
    <col min="4" max="16384" width="9.140625" style="3"/>
  </cols>
  <sheetData>
    <row r="1" spans="1:3" ht="12.75">
      <c r="A1" s="22" t="s">
        <v>0</v>
      </c>
      <c r="B1" s="23" t="s">
        <v>1</v>
      </c>
      <c r="C1" s="24" t="s">
        <v>38</v>
      </c>
    </row>
    <row r="2" spans="1:3" ht="15" customHeight="1">
      <c r="A2" s="17"/>
      <c r="B2" s="17"/>
      <c r="C2" s="18"/>
    </row>
    <row r="3" spans="1:3" ht="15" customHeight="1">
      <c r="A3" s="25"/>
      <c r="B3" s="26" t="s">
        <v>13</v>
      </c>
      <c r="C3" s="27"/>
    </row>
    <row r="4" spans="1:3" ht="15" customHeight="1">
      <c r="A4" s="17"/>
      <c r="B4" s="17"/>
      <c r="C4" s="19"/>
    </row>
    <row r="5" spans="1:3" ht="15" customHeight="1">
      <c r="A5" s="28" t="s">
        <v>4</v>
      </c>
      <c r="B5" s="29" t="s">
        <v>5</v>
      </c>
      <c r="C5" s="49">
        <f>'1.0._PRIPREMNI_RADOVI'!F10</f>
        <v>0</v>
      </c>
    </row>
    <row r="6" spans="1:3" ht="15" customHeight="1">
      <c r="A6" s="28" t="s">
        <v>10</v>
      </c>
      <c r="B6" s="29" t="s">
        <v>36</v>
      </c>
      <c r="C6" s="50">
        <f>'2.0._GEOTEHNICKI_RADOVI'!F22</f>
        <v>0</v>
      </c>
    </row>
    <row r="7" spans="1:3" ht="15" customHeight="1">
      <c r="A7" s="28" t="s">
        <v>12</v>
      </c>
      <c r="B7" s="29" t="s">
        <v>51</v>
      </c>
      <c r="C7" s="50">
        <f>'2.0._GEOTEHNICKI_RADOVI'!F23</f>
        <v>0</v>
      </c>
    </row>
    <row r="8" spans="1:3" ht="15" customHeight="1">
      <c r="A8" s="28" t="s">
        <v>56</v>
      </c>
      <c r="B8" s="29" t="s">
        <v>27</v>
      </c>
      <c r="C8" s="50">
        <f>'4.0._ZAVRSNI_RADOVI'!F7</f>
        <v>0</v>
      </c>
    </row>
    <row r="9" spans="1:3" ht="15" customHeight="1">
      <c r="A9" s="20"/>
      <c r="B9" s="21" t="s">
        <v>14</v>
      </c>
      <c r="C9" s="51">
        <f>SUM(C5:C8)</f>
        <v>0</v>
      </c>
    </row>
    <row r="10" spans="1:3" ht="15" customHeight="1">
      <c r="A10" s="20"/>
      <c r="B10" s="21" t="s">
        <v>17</v>
      </c>
      <c r="C10" s="51">
        <f>C9*0.25</f>
        <v>0</v>
      </c>
    </row>
    <row r="11" spans="1:3" ht="15" customHeight="1">
      <c r="A11" s="30"/>
      <c r="B11" s="31" t="s">
        <v>16</v>
      </c>
      <c r="C11" s="52">
        <f>SUM(C9:C10)</f>
        <v>0</v>
      </c>
    </row>
    <row r="21" spans="4:4">
      <c r="D21" s="3" t="s">
        <v>18</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1.0._PRIPREMNI_RADOVI</vt:lpstr>
      <vt:lpstr>2.0._GEOTEHNICKI_RADOVI</vt:lpstr>
      <vt:lpstr>3.0._ELEKTROTEHNICKI_RADOVI</vt:lpstr>
      <vt:lpstr>4.0._ZAVRSNI_RADOVI</vt:lpstr>
      <vt:lpstr>REKAPITULACIJA</vt:lpstr>
      <vt:lpstr>'1.0._PRIPREMNI_RADOVI'!_Hlk46599246</vt:lpstr>
      <vt:lpstr>'2.0._GEOTEHNICKI_RADOVI'!_Hlk46599246</vt:lpstr>
      <vt:lpstr>'3.0._ELEKTROTEHNICKI_RADOVI'!_Hlk46599246</vt:lpstr>
      <vt:lpstr>'4.0._ZAVRSNI_RADOVI'!_Hlk46599246</vt:lpstr>
      <vt:lpstr>'1.0._PRIPREMNI_RADOVI'!_Hlk46599285</vt:lpstr>
      <vt:lpstr>'2.0._GEOTEHNICKI_RADOVI'!_Hlk46599285</vt:lpstr>
      <vt:lpstr>'3.0._ELEKTROTEHNICKI_RADOVI'!_Hlk46599285</vt:lpstr>
      <vt:lpstr>'4.0._ZAVRSNI_RADOVI'!_Hlk46599285</vt:lpstr>
      <vt:lpstr>REKAPITULACIJA!_Hlk46601225</vt:lpstr>
    </vt:vector>
  </TitlesOfParts>
  <Manager>Dalibor Udovič, mag. ing. aedif.</Manager>
  <Company>GEOLOG SAVJETOVANJE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Troškovnik</dc:title>
  <dc:subject>Troškovnik</dc:subject>
  <dc:creator>Maroje Sušac, dipl. ing. građ.</dc:creator>
  <cp:keywords>Troškovnik</cp:keywords>
  <cp:lastModifiedBy>Ivan Klanac</cp:lastModifiedBy>
  <cp:lastPrinted>2021-11-12T10:41:38Z</cp:lastPrinted>
  <dcterms:created xsi:type="dcterms:W3CDTF">2021-09-28T08:57:32Z</dcterms:created>
  <dcterms:modified xsi:type="dcterms:W3CDTF">2025-03-13T06:52:53Z</dcterms:modified>
  <cp:category>Troškovnik</cp:category>
</cp:coreProperties>
</file>