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dik\Desktop\NABAVA\2024\JAVNA NABAVA\JAVNI POZIV\2024-JP-16\"/>
    </mc:Choice>
  </mc:AlternateContent>
  <bookViews>
    <workbookView xWindow="15" yWindow="345" windowWidth="10770" windowHeight="11955" tabRatio="835"/>
  </bookViews>
  <sheets>
    <sheet name="Troškovnik" sheetId="24" r:id="rId1"/>
  </sheets>
  <definedNames>
    <definedName name="_xlnm.Print_Area" localSheetId="0">Troškovnik!$A$1:$F$13</definedName>
  </definedNames>
  <calcPr calcId="152511"/>
</workbook>
</file>

<file path=xl/calcChain.xml><?xml version="1.0" encoding="utf-8"?>
<calcChain xmlns="http://schemas.openxmlformats.org/spreadsheetml/2006/main">
  <c r="G11" i="24" l="1"/>
  <c r="G10" i="24"/>
  <c r="K7" i="24"/>
  <c r="L7" i="24"/>
  <c r="I7" i="24"/>
  <c r="K6" i="24"/>
  <c r="L6" i="24" s="1"/>
  <c r="I6" i="24"/>
</calcChain>
</file>

<file path=xl/sharedStrings.xml><?xml version="1.0" encoding="utf-8"?>
<sst xmlns="http://schemas.openxmlformats.org/spreadsheetml/2006/main" count="21" uniqueCount="21">
  <si>
    <t>Redni broj</t>
  </si>
  <si>
    <t>Obračunska veličina</t>
  </si>
  <si>
    <t>Mjerna jedinica</t>
  </si>
  <si>
    <t>kWh</t>
  </si>
  <si>
    <t>CIJENA PONUDE (bez PDV-a)</t>
  </si>
  <si>
    <t>SVEUKUPNO (s PDV-om)</t>
  </si>
  <si>
    <t>PDV</t>
  </si>
  <si>
    <t>trošk-ot po TM</t>
  </si>
  <si>
    <t>J+K</t>
  </si>
  <si>
    <t>J+K - zaokruženo</t>
  </si>
  <si>
    <t>M-K</t>
  </si>
  <si>
    <t>N-J</t>
  </si>
  <si>
    <t>prosinac 2015.</t>
  </si>
  <si>
    <t>Okvirna godišnja količina</t>
  </si>
  <si>
    <t xml:space="preserve">Ukupna cijena bez PDV-a
(EUR) </t>
  </si>
  <si>
    <t xml:space="preserve">Jedinična cijena [EUR/kWh] </t>
  </si>
  <si>
    <t>Troškovnik - otkup električne energije</t>
  </si>
  <si>
    <t>100 000</t>
  </si>
  <si>
    <t>Ukupno isporučena električna energija u elektroenergetsku mrežu (trajni pogon)
Broj obračunskog mjernog mjesta:
1200768433</t>
  </si>
  <si>
    <t>6 (4*5)</t>
  </si>
  <si>
    <t>NAPOMENA: Količina navedena u troškovniku je okvirna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</si>
</sst>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kn&quot;"/>
    <numFmt numFmtId="165" formatCode="#,##0\ _k_n"/>
  </numFmts>
  <fonts count="8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/>
    <xf numFmtId="4" fontId="1" fillId="0" borderId="0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4" fontId="3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65" fontId="0" fillId="0" borderId="0" xfId="0" applyNumberFormat="1"/>
    <xf numFmtId="0" fontId="1" fillId="0" borderId="0" xfId="0" applyFont="1" applyAlignment="1">
      <alignment horizontal="center" vertical="center"/>
    </xf>
    <xf numFmtId="3" fontId="2" fillId="0" borderId="0" xfId="0" applyNumberFormat="1" applyFont="1" applyFill="1" applyBorder="1"/>
    <xf numFmtId="3" fontId="2" fillId="0" borderId="0" xfId="0" applyNumberFormat="1" applyFont="1"/>
    <xf numFmtId="4" fontId="0" fillId="0" borderId="0" xfId="0" applyNumberForma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/>
    </xf>
    <xf numFmtId="4" fontId="6" fillId="0" borderId="5" xfId="0" applyNumberFormat="1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left" vertical="center"/>
    </xf>
    <xf numFmtId="0" fontId="7" fillId="0" borderId="27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4" fillId="0" borderId="19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25" xfId="0" applyNumberFormat="1" applyFont="1" applyFill="1" applyBorder="1" applyAlignment="1">
      <alignment horizontal="center" vertical="center"/>
    </xf>
    <xf numFmtId="0" fontId="4" fillId="0" borderId="26" xfId="0" applyNumberFormat="1" applyFont="1" applyFill="1" applyBorder="1" applyAlignment="1">
      <alignment horizontal="center" vertical="center"/>
    </xf>
    <xf numFmtId="4" fontId="4" fillId="0" borderId="19" xfId="0" applyNumberFormat="1" applyFont="1" applyFill="1" applyBorder="1" applyAlignment="1">
      <alignment horizontal="center" vertical="center"/>
    </xf>
    <xf numFmtId="4" fontId="4" fillId="0" borderId="20" xfId="0" applyNumberFormat="1" applyFont="1" applyFill="1" applyBorder="1" applyAlignment="1">
      <alignment horizontal="center" vertical="center"/>
    </xf>
    <xf numFmtId="4" fontId="4" fillId="0" borderId="21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4" fontId="4" fillId="0" borderId="10" xfId="0" applyNumberFormat="1" applyFont="1" applyFill="1" applyBorder="1" applyAlignment="1">
      <alignment horizontal="center" vertical="center"/>
    </xf>
    <xf numFmtId="4" fontId="4" fillId="0" borderId="25" xfId="0" applyNumberFormat="1" applyFont="1" applyFill="1" applyBorder="1" applyAlignment="1">
      <alignment horizontal="center" vertical="center"/>
    </xf>
    <xf numFmtId="4" fontId="4" fillId="0" borderId="26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5" fontId="4" fillId="0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view="pageBreakPreview" zoomScaleNormal="80" zoomScaleSheetLayoutView="100" workbookViewId="0">
      <selection activeCell="B19" sqref="B19"/>
    </sheetView>
  </sheetViews>
  <sheetFormatPr defaultRowHeight="12.75" x14ac:dyDescent="0.2"/>
  <cols>
    <col min="1" max="1" width="6.140625" customWidth="1"/>
    <col min="2" max="2" width="37" customWidth="1"/>
    <col min="3" max="3" width="8.85546875" style="2" customWidth="1"/>
    <col min="4" max="4" width="10.5703125" style="2" customWidth="1"/>
    <col min="5" max="5" width="16" customWidth="1"/>
    <col min="6" max="6" width="20.85546875" customWidth="1"/>
    <col min="7" max="7" width="16.5703125" hidden="1" customWidth="1"/>
    <col min="8" max="8" width="14" hidden="1" customWidth="1"/>
    <col min="9" max="9" width="16.42578125" hidden="1" customWidth="1"/>
    <col min="10" max="10" width="16.5703125" hidden="1" customWidth="1"/>
    <col min="11" max="11" width="11.7109375" hidden="1" customWidth="1"/>
    <col min="12" max="12" width="13.42578125" hidden="1" customWidth="1"/>
    <col min="13" max="14" width="12.7109375" bestFit="1" customWidth="1"/>
    <col min="15" max="15" width="12.28515625" bestFit="1" customWidth="1"/>
  </cols>
  <sheetData>
    <row r="1" spans="1:15" x14ac:dyDescent="0.2">
      <c r="A1" s="26" t="s">
        <v>16</v>
      </c>
      <c r="B1" s="26"/>
      <c r="C1" s="26"/>
      <c r="D1" s="26"/>
      <c r="E1" s="26"/>
      <c r="F1" s="26"/>
    </row>
    <row r="2" spans="1:15" ht="12" customHeight="1" thickBot="1" x14ac:dyDescent="0.25">
      <c r="A2" s="27"/>
      <c r="B2" s="27"/>
      <c r="C2" s="27"/>
      <c r="D2" s="27"/>
      <c r="E2" s="27"/>
      <c r="F2" s="27"/>
    </row>
    <row r="3" spans="1:15" ht="18" customHeight="1" x14ac:dyDescent="0.2">
      <c r="A3" s="28" t="s">
        <v>0</v>
      </c>
      <c r="B3" s="28" t="s">
        <v>1</v>
      </c>
      <c r="C3" s="30" t="s">
        <v>2</v>
      </c>
      <c r="D3" s="52" t="s">
        <v>13</v>
      </c>
      <c r="E3" s="54" t="s">
        <v>15</v>
      </c>
      <c r="F3" s="52" t="s">
        <v>14</v>
      </c>
    </row>
    <row r="4" spans="1:15" ht="33.75" customHeight="1" x14ac:dyDescent="0.2">
      <c r="A4" s="29"/>
      <c r="B4" s="29"/>
      <c r="C4" s="31"/>
      <c r="D4" s="53"/>
      <c r="E4" s="55"/>
      <c r="F4" s="53"/>
      <c r="G4" s="13" t="s">
        <v>12</v>
      </c>
      <c r="H4" s="9" t="s">
        <v>7</v>
      </c>
      <c r="I4" s="9" t="s">
        <v>8</v>
      </c>
      <c r="J4" s="9" t="s">
        <v>9</v>
      </c>
      <c r="K4" s="9" t="s">
        <v>10</v>
      </c>
      <c r="L4" s="9" t="s">
        <v>11</v>
      </c>
    </row>
    <row r="5" spans="1:15" ht="14.25" customHeight="1" thickBot="1" x14ac:dyDescent="0.25">
      <c r="A5" s="15">
        <v>1</v>
      </c>
      <c r="B5" s="15">
        <v>2</v>
      </c>
      <c r="C5" s="16">
        <v>3</v>
      </c>
      <c r="D5" s="17">
        <v>4</v>
      </c>
      <c r="E5" s="18">
        <v>5</v>
      </c>
      <c r="F5" s="19" t="s">
        <v>19</v>
      </c>
      <c r="M5" s="8"/>
      <c r="N5" s="8"/>
    </row>
    <row r="6" spans="1:15" ht="18" customHeight="1" x14ac:dyDescent="0.2">
      <c r="A6" s="32">
        <v>1</v>
      </c>
      <c r="B6" s="38" t="s">
        <v>18</v>
      </c>
      <c r="C6" s="41" t="s">
        <v>3</v>
      </c>
      <c r="D6" s="44" t="s">
        <v>17</v>
      </c>
      <c r="E6" s="47"/>
      <c r="F6" s="56"/>
      <c r="G6" s="1">
        <v>2353607</v>
      </c>
      <c r="H6" s="1">
        <v>26392322.884154968</v>
      </c>
      <c r="I6" s="1">
        <f>H6+G6</f>
        <v>28745929.884154968</v>
      </c>
      <c r="J6" s="10">
        <v>29000000</v>
      </c>
      <c r="K6" s="1">
        <f>J6-H6</f>
        <v>2607677.115845032</v>
      </c>
      <c r="L6" s="3">
        <f>K6-G6</f>
        <v>254070.11584503204</v>
      </c>
      <c r="M6" s="8"/>
      <c r="N6" s="8"/>
      <c r="O6" s="8"/>
    </row>
    <row r="7" spans="1:15" ht="18" customHeight="1" x14ac:dyDescent="0.2">
      <c r="A7" s="33"/>
      <c r="B7" s="39"/>
      <c r="C7" s="42"/>
      <c r="D7" s="45"/>
      <c r="E7" s="48"/>
      <c r="F7" s="57"/>
      <c r="G7" s="1">
        <v>2519819</v>
      </c>
      <c r="H7" s="1">
        <v>26529587.669781502</v>
      </c>
      <c r="I7" s="1">
        <f>H7+G7</f>
        <v>29049406.669781502</v>
      </c>
      <c r="J7" s="10">
        <v>29500000</v>
      </c>
      <c r="K7" s="1">
        <f>J7-H7</f>
        <v>2970412.3302184977</v>
      </c>
      <c r="L7" s="3">
        <f>K7-G7</f>
        <v>450593.33021849766</v>
      </c>
      <c r="M7" s="8"/>
      <c r="N7" s="8"/>
      <c r="O7" s="8"/>
    </row>
    <row r="8" spans="1:15" ht="36" customHeight="1" x14ac:dyDescent="0.2">
      <c r="A8" s="34"/>
      <c r="B8" s="39"/>
      <c r="C8" s="42"/>
      <c r="D8" s="45"/>
      <c r="E8" s="48"/>
      <c r="F8" s="57"/>
      <c r="G8" s="1"/>
      <c r="H8" s="1">
        <v>52921910.553936467</v>
      </c>
      <c r="I8" s="1"/>
      <c r="J8" s="11"/>
      <c r="K8" s="1"/>
      <c r="L8" s="3"/>
      <c r="N8" s="8"/>
    </row>
    <row r="9" spans="1:15" ht="30" customHeight="1" thickBot="1" x14ac:dyDescent="0.25">
      <c r="A9" s="35"/>
      <c r="B9" s="40"/>
      <c r="C9" s="43"/>
      <c r="D9" s="46"/>
      <c r="E9" s="49"/>
      <c r="F9" s="58"/>
      <c r="G9" s="1"/>
      <c r="H9" s="1">
        <v>52921910.553936467</v>
      </c>
      <c r="I9" s="1"/>
      <c r="J9" s="11"/>
      <c r="K9" s="1"/>
      <c r="L9" s="3"/>
      <c r="N9" s="8"/>
    </row>
    <row r="10" spans="1:15" s="5" customFormat="1" ht="30" customHeight="1" thickBot="1" x14ac:dyDescent="0.25">
      <c r="A10" s="14"/>
      <c r="B10" s="21"/>
      <c r="C10" s="22"/>
      <c r="D10" s="36" t="s">
        <v>4</v>
      </c>
      <c r="E10" s="37"/>
      <c r="F10" s="23"/>
      <c r="G10" s="8" t="e">
        <f>D6+D7+#REF!+#REF!+#REF!+#REF!+#REF!+#REF!</f>
        <v>#VALUE!</v>
      </c>
      <c r="H10" s="6"/>
      <c r="I10"/>
      <c r="K10" s="12"/>
    </row>
    <row r="11" spans="1:15" s="5" customFormat="1" ht="30" customHeight="1" thickBot="1" x14ac:dyDescent="0.25">
      <c r="A11" s="24"/>
      <c r="B11" s="14"/>
      <c r="C11" s="20"/>
      <c r="D11" s="50" t="s">
        <v>6</v>
      </c>
      <c r="E11" s="51"/>
      <c r="F11" s="25"/>
      <c r="G11" s="8" t="e">
        <f>#REF!+#REF!</f>
        <v>#REF!</v>
      </c>
      <c r="H11" s="7"/>
      <c r="I11"/>
      <c r="K11" s="12"/>
    </row>
    <row r="12" spans="1:15" s="5" customFormat="1" ht="30" customHeight="1" thickBot="1" x14ac:dyDescent="0.25">
      <c r="A12" s="24"/>
      <c r="B12" s="14"/>
      <c r="C12" s="20"/>
      <c r="D12" s="50" t="s">
        <v>5</v>
      </c>
      <c r="E12" s="51"/>
      <c r="F12" s="25"/>
      <c r="G12" s="4"/>
      <c r="H12" s="7"/>
      <c r="I12"/>
    </row>
    <row r="13" spans="1:15" s="5" customFormat="1" ht="20.100000000000001" customHeight="1" x14ac:dyDescent="0.2">
      <c r="A13" s="59" t="s">
        <v>20</v>
      </c>
      <c r="B13" s="59"/>
      <c r="C13" s="60"/>
      <c r="D13" s="60"/>
      <c r="E13" s="61"/>
      <c r="F13" s="60"/>
      <c r="G13" s="62"/>
      <c r="H13" s="4"/>
      <c r="I13" s="7"/>
      <c r="J13"/>
    </row>
  </sheetData>
  <mergeCells count="16">
    <mergeCell ref="D11:E11"/>
    <mergeCell ref="D12:E12"/>
    <mergeCell ref="D3:D4"/>
    <mergeCell ref="E3:E4"/>
    <mergeCell ref="F3:F4"/>
    <mergeCell ref="F6:F9"/>
    <mergeCell ref="D10:E10"/>
    <mergeCell ref="B6:B9"/>
    <mergeCell ref="C6:C9"/>
    <mergeCell ref="D6:D9"/>
    <mergeCell ref="E6:E9"/>
    <mergeCell ref="A1:F2"/>
    <mergeCell ref="A3:A4"/>
    <mergeCell ref="B3:B4"/>
    <mergeCell ref="C3:C4"/>
    <mergeCell ref="A6:A9"/>
  </mergeCells>
  <printOptions horizontalCentered="1" verticalCentered="1"/>
  <pageMargins left="0.59055118110236227" right="0.39370078740157483" top="0.39370078740157483" bottom="0.39370078740157483" header="0" footer="0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Troškovnik</vt:lpstr>
      <vt:lpstr>Troškovnik!Print_Area</vt:lpstr>
    </vt:vector>
  </TitlesOfParts>
  <Company>Hrvateske autoceste d.o.o.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Vukelić</dc:creator>
  <cp:lastModifiedBy>Diana Šakić</cp:lastModifiedBy>
  <cp:lastPrinted>2024-11-04T11:39:29Z</cp:lastPrinted>
  <dcterms:created xsi:type="dcterms:W3CDTF">2008-07-08T06:44:43Z</dcterms:created>
  <dcterms:modified xsi:type="dcterms:W3CDTF">2024-11-19T10:53:10Z</dcterms:modified>
</cp:coreProperties>
</file>