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FOLIJE KUĆICE 2023\"/>
    </mc:Choice>
  </mc:AlternateContent>
  <bookViews>
    <workbookView xWindow="46230" yWindow="0" windowWidth="17685" windowHeight="7905" tabRatio="922"/>
  </bookViews>
  <sheets>
    <sheet name="IZRAČUN" sheetId="36" r:id="rId1"/>
    <sheet name="MJERE KUĆICA" sheetId="37" r:id="rId2"/>
    <sheet name="NACRTI KUĆICA" sheetId="38" r:id="rId3"/>
  </sheets>
  <definedNames>
    <definedName name="_xlnm.Print_Area" localSheetId="0">IZRAČUN!$A$1:$I$12</definedName>
    <definedName name="_xlnm.Print_Area" localSheetId="1">'MJERE KUĆICA'!$B$1:$J$19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G9" i="37" l="1"/>
  <c r="G8" i="37"/>
  <c r="G7" i="37"/>
  <c r="G6" i="37"/>
  <c r="I7" i="36"/>
  <c r="I6" i="36"/>
  <c r="I5" i="36"/>
  <c r="G17" i="37"/>
  <c r="G16" i="37"/>
  <c r="G15" i="37"/>
  <c r="G14" i="37"/>
  <c r="G18" i="37" l="1"/>
  <c r="G5" i="36" s="1"/>
  <c r="G10" i="37"/>
  <c r="D5" i="36" s="1"/>
  <c r="D6" i="36" s="1"/>
  <c r="D7" i="36" s="1"/>
  <c r="H5" i="36" l="1"/>
  <c r="G6" i="36"/>
  <c r="E6" i="36"/>
  <c r="G7" i="36" l="1"/>
  <c r="H7" i="36" s="1"/>
  <c r="H6" i="36"/>
  <c r="E7" i="36"/>
  <c r="I8" i="36" l="1"/>
  <c r="E5" i="36" l="1"/>
  <c r="F8" i="36"/>
  <c r="C8" i="36"/>
  <c r="H8" i="36" l="1"/>
  <c r="E8" i="36" l="1"/>
  <c r="B9" i="36" s="1"/>
</calcChain>
</file>

<file path=xl/sharedStrings.xml><?xml version="1.0" encoding="utf-8"?>
<sst xmlns="http://schemas.openxmlformats.org/spreadsheetml/2006/main" count="44" uniqueCount="29">
  <si>
    <t>NAPLATNA POSTAJA</t>
  </si>
  <si>
    <t>BROJ NAPLATNIH KUĆICA TIP 1</t>
  </si>
  <si>
    <t>BROJ  NAPLATNIH KUĆICA TIP 2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</si>
  <si>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</si>
  <si>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</si>
  <si>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</si>
  <si>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</si>
  <si>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</si>
  <si>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</si>
  <si>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</si>
  <si>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</si>
  <si>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</si>
  <si>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</si>
  <si>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</si>
  <si>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</si>
  <si>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A</t>
  </si>
  <si>
    <t>B</t>
  </si>
  <si>
    <t>C</t>
  </si>
  <si>
    <t>D</t>
  </si>
  <si>
    <t xml:space="preserve">TIP KUĆICE 1 </t>
  </si>
  <si>
    <t xml:space="preserve">TIP KUĆICE 2 </t>
  </si>
  <si>
    <t>A11</t>
  </si>
  <si>
    <t>UKUPNO A11</t>
  </si>
  <si>
    <t>Mraclin</t>
  </si>
  <si>
    <t>Buševac</t>
  </si>
  <si>
    <t>Lekenik</t>
  </si>
  <si>
    <t>UKUPNO KUĆICA</t>
  </si>
  <si>
    <t xml:space="preserve">SVEUKUPNO A11 </t>
  </si>
  <si>
    <t>RASPORED TIPOVA NAPLATNIH KUĆICA NA AUTOCESTI 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</si>
</sst>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6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0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2" fontId="3" fillId="2" borderId="18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0" fontId="6" fillId="9" borderId="14" xfId="0" applyFont="1" applyFill="1" applyBorder="1"/>
    <xf numFmtId="2" fontId="6" fillId="9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3" fillId="4" borderId="14" xfId="0" applyNumberFormat="1" applyFont="1" applyFill="1" applyBorder="1" applyAlignment="1" applyProtection="1">
      <alignment horizontal="left" vertical="top" wrapText="1"/>
      <protection locked="0"/>
    </xf>
    <xf numFmtId="1" fontId="3" fillId="4" borderId="17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7043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82518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2" sqref="F22"/>
    </sheetView>
  </sheetViews>
  <sheetFormatPr defaultColWidth="9.140625" defaultRowHeight="15" x14ac:dyDescent="0.25"/>
  <cols>
    <col min="1" max="1" width="18.28515625" style="1" customWidth="1"/>
    <col min="2" max="2" width="16.85546875" style="1" customWidth="1"/>
    <col min="3" max="7" width="13.42578125" style="1" customWidth="1"/>
    <col min="8" max="8" width="17" style="1" customWidth="1"/>
    <col min="9" max="9" width="16.7109375" style="1" customWidth="1"/>
    <col min="10" max="16384" width="9.140625" style="1"/>
  </cols>
  <sheetData>
    <row r="1" spans="1:9" ht="15" customHeight="1" x14ac:dyDescent="0.25">
      <c r="A1" s="31"/>
      <c r="B1" s="31"/>
      <c r="C1" s="43" t="s">
        <v>28</v>
      </c>
      <c r="D1" s="43"/>
      <c r="E1" s="43"/>
      <c r="F1" s="43"/>
      <c r="G1" s="43"/>
      <c r="H1" s="43"/>
      <c r="I1" s="43"/>
    </row>
    <row r="2" spans="1:9" ht="15" customHeight="1" x14ac:dyDescent="0.25">
      <c r="A2" s="31"/>
      <c r="B2" s="31"/>
      <c r="C2" s="43"/>
      <c r="D2" s="43"/>
      <c r="E2" s="43"/>
      <c r="F2" s="43"/>
      <c r="G2" s="43"/>
      <c r="H2" s="43"/>
      <c r="I2" s="43"/>
    </row>
    <row r="3" spans="1:9" ht="41.25" customHeight="1" thickBot="1" x14ac:dyDescent="0.3">
      <c r="A3" s="32"/>
      <c r="B3" s="32"/>
      <c r="C3" s="44"/>
      <c r="D3" s="44"/>
      <c r="E3" s="44"/>
      <c r="F3" s="44"/>
      <c r="G3" s="44"/>
      <c r="H3" s="44"/>
      <c r="I3" s="44"/>
    </row>
    <row r="4" spans="1:9" ht="45.75" thickBot="1" x14ac:dyDescent="0.3">
      <c r="A4" s="24" t="s">
        <v>4</v>
      </c>
      <c r="B4" s="25" t="s">
        <v>0</v>
      </c>
      <c r="C4" s="19" t="s">
        <v>1</v>
      </c>
      <c r="D4" s="20" t="s">
        <v>3</v>
      </c>
      <c r="E4" s="21" t="s">
        <v>5</v>
      </c>
      <c r="F4" s="19" t="s">
        <v>2</v>
      </c>
      <c r="G4" s="20" t="s">
        <v>3</v>
      </c>
      <c r="H4" s="21" t="s">
        <v>5</v>
      </c>
      <c r="I4" s="10" t="s">
        <v>26</v>
      </c>
    </row>
    <row r="5" spans="1:9" s="2" customFormat="1" x14ac:dyDescent="0.25">
      <c r="A5" s="39" t="s">
        <v>21</v>
      </c>
      <c r="B5" s="30" t="s">
        <v>23</v>
      </c>
      <c r="C5" s="16">
        <v>7</v>
      </c>
      <c r="D5" s="17">
        <f>'MJERE KUĆICA'!G10</f>
        <v>4.3718000000000004</v>
      </c>
      <c r="E5" s="18">
        <f t="shared" ref="E5:E7" si="0">C5*D5</f>
        <v>30.602600000000002</v>
      </c>
      <c r="F5" s="16"/>
      <c r="G5" s="17">
        <f>'MJERE KUĆICA'!G18</f>
        <v>4.5712999999999999</v>
      </c>
      <c r="H5" s="18">
        <f t="shared" ref="H5:H7" si="1">F5*G5</f>
        <v>0</v>
      </c>
      <c r="I5" s="27">
        <f>C5+F5</f>
        <v>7</v>
      </c>
    </row>
    <row r="6" spans="1:9" s="2" customFormat="1" x14ac:dyDescent="0.25">
      <c r="A6" s="40"/>
      <c r="B6" s="29" t="s">
        <v>24</v>
      </c>
      <c r="C6" s="16">
        <v>3</v>
      </c>
      <c r="D6" s="17">
        <f>D5</f>
        <v>4.3718000000000004</v>
      </c>
      <c r="E6" s="18">
        <f t="shared" si="0"/>
        <v>13.115400000000001</v>
      </c>
      <c r="F6" s="16"/>
      <c r="G6" s="17">
        <f>G5</f>
        <v>4.5712999999999999</v>
      </c>
      <c r="H6" s="18">
        <f t="shared" si="1"/>
        <v>0</v>
      </c>
      <c r="I6" s="27">
        <f t="shared" ref="I6:I7" si="2">C6+F6</f>
        <v>3</v>
      </c>
    </row>
    <row r="7" spans="1:9" s="2" customFormat="1" ht="15.75" thickBot="1" x14ac:dyDescent="0.3">
      <c r="A7" s="40"/>
      <c r="B7" s="29" t="s">
        <v>25</v>
      </c>
      <c r="C7" s="16"/>
      <c r="D7" s="17">
        <f>D6</f>
        <v>4.3718000000000004</v>
      </c>
      <c r="E7" s="18">
        <f t="shared" si="0"/>
        <v>0</v>
      </c>
      <c r="F7" s="16">
        <v>3</v>
      </c>
      <c r="G7" s="17">
        <f>G6</f>
        <v>4.5712999999999999</v>
      </c>
      <c r="H7" s="18">
        <f t="shared" si="1"/>
        <v>13.713899999999999</v>
      </c>
      <c r="I7" s="27">
        <f t="shared" si="2"/>
        <v>3</v>
      </c>
    </row>
    <row r="8" spans="1:9" s="2" customFormat="1" ht="15.75" thickBot="1" x14ac:dyDescent="0.3">
      <c r="A8" s="41" t="s">
        <v>22</v>
      </c>
      <c r="B8" s="42"/>
      <c r="C8" s="13">
        <f>SUM(C5:C7)</f>
        <v>10</v>
      </c>
      <c r="D8" s="14"/>
      <c r="E8" s="15">
        <f>SUM(E5:E7)</f>
        <v>43.718000000000004</v>
      </c>
      <c r="F8" s="13">
        <f>SUM(F5:F7)</f>
        <v>3</v>
      </c>
      <c r="G8" s="14"/>
      <c r="H8" s="15">
        <f>SUM(H5:H7)</f>
        <v>13.713899999999999</v>
      </c>
      <c r="I8" s="26">
        <f>SUM(I5:I7)</f>
        <v>13</v>
      </c>
    </row>
    <row r="9" spans="1:9" s="2" customFormat="1" ht="17.25" customHeight="1" thickBot="1" x14ac:dyDescent="0.3">
      <c r="A9" s="37" t="s">
        <v>27</v>
      </c>
      <c r="B9" s="38">
        <f>E8+H8</f>
        <v>57.431899999999999</v>
      </c>
      <c r="C9" s="11"/>
      <c r="D9" s="33"/>
      <c r="E9" s="34"/>
      <c r="F9" s="35"/>
      <c r="G9" s="36"/>
      <c r="H9" s="34"/>
      <c r="I9" s="12"/>
    </row>
    <row r="10" spans="1:9" x14ac:dyDescent="0.25">
      <c r="A10" s="3"/>
      <c r="B10" s="3"/>
      <c r="C10" s="3"/>
      <c r="D10" s="3"/>
      <c r="E10" s="3"/>
      <c r="F10" s="3"/>
      <c r="G10" s="3"/>
      <c r="H10" s="3"/>
    </row>
    <row r="11" spans="1:9" x14ac:dyDescent="0.25">
      <c r="A11" s="3"/>
      <c r="B11" s="3"/>
      <c r="C11" s="3"/>
      <c r="D11" s="3"/>
      <c r="E11" s="3"/>
      <c r="F11" s="3"/>
      <c r="G11" s="3"/>
      <c r="H11" s="3"/>
    </row>
    <row r="12" spans="1:9" x14ac:dyDescent="0.25">
      <c r="A12" s="3"/>
      <c r="B12" s="3"/>
      <c r="C12" s="3"/>
      <c r="D12" s="3"/>
      <c r="E12" s="3"/>
      <c r="F12" s="3"/>
      <c r="G12" s="3"/>
      <c r="H12" s="3"/>
    </row>
  </sheetData>
  <mergeCells count="3">
    <mergeCell ref="A5:A7"/>
    <mergeCell ref="A8:B8"/>
    <mergeCell ref="C1:I3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Normal="100" workbookViewId="0">
      <selection activeCell="C30" sqref="C30"/>
    </sheetView>
  </sheetViews>
  <sheetFormatPr defaultRowHeight="15" x14ac:dyDescent="0.25"/>
  <cols>
    <col min="2" max="2" width="9.140625" style="9"/>
    <col min="3" max="3" width="27.42578125" customWidth="1"/>
  </cols>
  <sheetData>
    <row r="1" spans="2:11" ht="15" customHeight="1" x14ac:dyDescent="0.25"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2:11" ht="15" customHeigh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2:11" ht="15.75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2:11" x14ac:dyDescent="0.25">
      <c r="C4" s="45" t="s">
        <v>19</v>
      </c>
      <c r="D4" s="46"/>
      <c r="E4" s="46"/>
      <c r="F4" s="46"/>
      <c r="G4" s="47"/>
    </row>
    <row r="5" spans="2:11" ht="30" x14ac:dyDescent="0.25">
      <c r="C5" s="4"/>
      <c r="D5" s="5" t="s">
        <v>6</v>
      </c>
      <c r="E5" s="5" t="s">
        <v>7</v>
      </c>
      <c r="F5" s="5" t="s">
        <v>8</v>
      </c>
      <c r="G5" s="5" t="s">
        <v>9</v>
      </c>
    </row>
    <row r="6" spans="2:11" x14ac:dyDescent="0.25">
      <c r="B6" s="22" t="s">
        <v>15</v>
      </c>
      <c r="C6" s="6" t="s">
        <v>10</v>
      </c>
      <c r="D6" s="7">
        <v>1.24</v>
      </c>
      <c r="E6" s="7">
        <v>0.98</v>
      </c>
      <c r="F6" s="8">
        <v>1</v>
      </c>
      <c r="G6" s="7">
        <f>D6*E6*F6</f>
        <v>1.2152000000000001</v>
      </c>
    </row>
    <row r="7" spans="2:11" x14ac:dyDescent="0.25">
      <c r="B7" s="22" t="s">
        <v>16</v>
      </c>
      <c r="C7" s="6" t="s">
        <v>11</v>
      </c>
      <c r="D7" s="7">
        <v>0.38</v>
      </c>
      <c r="E7" s="7">
        <v>1.48</v>
      </c>
      <c r="F7" s="8">
        <v>3</v>
      </c>
      <c r="G7" s="7">
        <f t="shared" ref="G7:G9" si="0">D7*E7*F7</f>
        <v>1.6872</v>
      </c>
    </row>
    <row r="8" spans="2:11" x14ac:dyDescent="0.25">
      <c r="B8" s="22" t="s">
        <v>17</v>
      </c>
      <c r="C8" s="6" t="s">
        <v>12</v>
      </c>
      <c r="D8" s="7">
        <v>0.55000000000000004</v>
      </c>
      <c r="E8" s="7">
        <v>1.38</v>
      </c>
      <c r="F8" s="8">
        <v>1</v>
      </c>
      <c r="G8" s="7">
        <f t="shared" si="0"/>
        <v>0.75900000000000001</v>
      </c>
    </row>
    <row r="9" spans="2:11" x14ac:dyDescent="0.25">
      <c r="B9" s="22" t="s">
        <v>18</v>
      </c>
      <c r="C9" s="6" t="s">
        <v>13</v>
      </c>
      <c r="D9" s="7">
        <v>0.48</v>
      </c>
      <c r="E9" s="7">
        <v>1.48</v>
      </c>
      <c r="F9" s="8">
        <v>1</v>
      </c>
      <c r="G9" s="7">
        <f t="shared" si="0"/>
        <v>0.71039999999999992</v>
      </c>
    </row>
    <row r="10" spans="2:11" x14ac:dyDescent="0.25">
      <c r="D10" s="9"/>
      <c r="E10" s="48" t="s">
        <v>14</v>
      </c>
      <c r="F10" s="48"/>
      <c r="G10" s="23">
        <f>SUM(G6:G9)</f>
        <v>4.3718000000000004</v>
      </c>
    </row>
    <row r="12" spans="2:11" ht="15" customHeight="1" x14ac:dyDescent="0.25">
      <c r="C12" s="45" t="s">
        <v>20</v>
      </c>
      <c r="D12" s="46"/>
      <c r="E12" s="46"/>
      <c r="F12" s="46"/>
      <c r="G12" s="47"/>
    </row>
    <row r="13" spans="2:11" ht="30" x14ac:dyDescent="0.25">
      <c r="C13" s="4"/>
      <c r="D13" s="5" t="s">
        <v>6</v>
      </c>
      <c r="E13" s="5" t="s">
        <v>7</v>
      </c>
      <c r="F13" s="5" t="s">
        <v>8</v>
      </c>
      <c r="G13" s="5" t="s">
        <v>9</v>
      </c>
    </row>
    <row r="14" spans="2:11" x14ac:dyDescent="0.25">
      <c r="B14" s="22" t="s">
        <v>15</v>
      </c>
      <c r="C14" s="6" t="s">
        <v>10</v>
      </c>
      <c r="D14" s="7">
        <v>1.32</v>
      </c>
      <c r="E14" s="7">
        <v>1.27</v>
      </c>
      <c r="F14" s="8">
        <v>1</v>
      </c>
      <c r="G14" s="7">
        <f>D14*E14*F14</f>
        <v>1.6764000000000001</v>
      </c>
    </row>
    <row r="15" spans="2:11" x14ac:dyDescent="0.25">
      <c r="B15" s="22" t="s">
        <v>16</v>
      </c>
      <c r="C15" s="6" t="s">
        <v>11</v>
      </c>
      <c r="D15" s="7">
        <v>0.25</v>
      </c>
      <c r="E15" s="7">
        <v>1.67</v>
      </c>
      <c r="F15" s="8">
        <v>3</v>
      </c>
      <c r="G15" s="7">
        <f t="shared" ref="G15:G17" si="1">D15*E15*F15</f>
        <v>1.2524999999999999</v>
      </c>
    </row>
    <row r="16" spans="2:11" x14ac:dyDescent="0.25">
      <c r="B16" s="22" t="s">
        <v>17</v>
      </c>
      <c r="C16" s="6" t="s">
        <v>12</v>
      </c>
      <c r="D16" s="7">
        <v>0.56999999999999995</v>
      </c>
      <c r="E16" s="7">
        <v>1.6</v>
      </c>
      <c r="F16" s="8">
        <v>1</v>
      </c>
      <c r="G16" s="7">
        <f t="shared" si="1"/>
        <v>0.91199999999999992</v>
      </c>
    </row>
    <row r="17" spans="2:7" x14ac:dyDescent="0.25">
      <c r="B17" s="22" t="s">
        <v>18</v>
      </c>
      <c r="C17" s="6" t="s">
        <v>13</v>
      </c>
      <c r="D17" s="7">
        <v>0.44</v>
      </c>
      <c r="E17" s="7">
        <v>1.66</v>
      </c>
      <c r="F17" s="8">
        <v>1</v>
      </c>
      <c r="G17" s="7">
        <f t="shared" si="1"/>
        <v>0.73039999999999994</v>
      </c>
    </row>
    <row r="18" spans="2:7" x14ac:dyDescent="0.25">
      <c r="D18" s="9"/>
      <c r="E18" s="49" t="s">
        <v>14</v>
      </c>
      <c r="F18" s="49"/>
      <c r="G18" s="28">
        <f>SUM(G14:G17)</f>
        <v>4.5712999999999999</v>
      </c>
    </row>
  </sheetData>
  <mergeCells count="5">
    <mergeCell ref="B1:K3"/>
    <mergeCell ref="C4:G4"/>
    <mergeCell ref="E10:F10"/>
    <mergeCell ref="C12:G12"/>
    <mergeCell ref="E18:F1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Q27" sqref="Q27"/>
    </sheetView>
  </sheetViews>
  <sheetFormatPr defaultRowHeight="15" x14ac:dyDescent="0.25"/>
  <cols>
    <col min="12" max="12" width="4.140625" customWidth="1"/>
    <col min="13" max="13" width="0.140625" customWidth="1"/>
  </cols>
  <sheetData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IZRAČUN</vt:lpstr>
      <vt:lpstr>MJERE KUĆICA</vt:lpstr>
      <vt:lpstr>NACRTI KUĆICA</vt:lpstr>
      <vt:lpstr>IZRAČUN!Print_Area</vt:lpstr>
      <vt:lpstr>'MJERE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2022-03-21T12:09:27Z</cp:lastPrinted>
  <dcterms:created xsi:type="dcterms:W3CDTF">2012-09-18T08:40:16Z</dcterms:created>
  <dcterms:modified xsi:type="dcterms:W3CDTF">2023-10-10T10:31:04Z</dcterms:modified>
</cp:coreProperties>
</file>