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radojevic\Desktop\KUĆICE NOVO\Poziv\"/>
    </mc:Choice>
  </mc:AlternateContent>
  <bookViews>
    <workbookView xWindow="60660" yWindow="0" windowWidth="17685" windowHeight="7905" tabRatio="922"/>
  </bookViews>
  <sheets>
    <sheet name="IZRAČUN" sheetId="36" r:id="rId1"/>
    <sheet name="MJERE KUĆICA" sheetId="37" r:id="rId2"/>
    <sheet name="NACRTI KUĆICA" sheetId="38" r:id="rId3"/>
  </sheets>
  <definedNames>
    <definedName name="_xlnm.Print_Area" localSheetId="0">IZRAČUN!$A$1:$I$15</definedName>
    <definedName name="_xlnm.Print_Area" localSheetId="1">'MJERE KUĆICA'!$A$1:$H$19</definedName>
    <definedName name="_xlnm.Print_Area" localSheetId="2">'NACRTI KUĆICA'!$A$1:$K$53</definedName>
    <definedName name="_xlnm.Print_Titles" localSheetId="0">IZRAČUN!$A:$B</definedName>
  </definedNames>
  <calcPr calcId="152511"/>
</workbook>
</file>

<file path=xl/calcChain.xml><?xml version="1.0" encoding="utf-8"?>
<calcChain xmlns="http://schemas.openxmlformats.org/spreadsheetml/2006/main">
  <c r="I10" i="36" l="1"/>
  <c r="I9" i="36"/>
  <c r="I8" i="36"/>
  <c r="I7" i="36"/>
  <c r="I6" i="36"/>
  <c r="I5" i="36"/>
  <c r="H9" i="37" l="1"/>
  <c r="H8" i="37"/>
  <c r="H7" i="37"/>
  <c r="H6" i="37"/>
  <c r="F11" i="36"/>
  <c r="C11" i="36"/>
  <c r="H17" i="37" l="1"/>
  <c r="H16" i="37"/>
  <c r="H15" i="37"/>
  <c r="H14" i="37"/>
  <c r="H10" i="37"/>
  <c r="D5" i="36" s="1"/>
  <c r="H18" i="37" l="1"/>
  <c r="G5" i="36" s="1"/>
  <c r="E5" i="36" l="1"/>
  <c r="D6" i="36"/>
  <c r="E6" i="36" l="1"/>
  <c r="D7" i="36"/>
  <c r="D8" i="36" l="1"/>
  <c r="E7" i="36"/>
  <c r="G6" i="36" l="1"/>
  <c r="H5" i="36"/>
  <c r="D9" i="36"/>
  <c r="E8" i="36"/>
  <c r="G7" i="36" l="1"/>
  <c r="H6" i="36"/>
  <c r="D10" i="36"/>
  <c r="E10" i="36" s="1"/>
  <c r="E9" i="36"/>
  <c r="H7" i="36" l="1"/>
  <c r="G8" i="36"/>
  <c r="E11" i="36"/>
  <c r="B12" i="36" s="1"/>
  <c r="H8" i="36" l="1"/>
  <c r="G9" i="36"/>
  <c r="G10" i="36" l="1"/>
  <c r="H10" i="36" s="1"/>
  <c r="H9" i="36"/>
  <c r="H11" i="36"/>
  <c r="I11" i="36" l="1"/>
</calcChain>
</file>

<file path=xl/sharedStrings.xml><?xml version="1.0" encoding="utf-8"?>
<sst xmlns="http://schemas.openxmlformats.org/spreadsheetml/2006/main" count="48" uniqueCount="33">
  <si>
    <t>NAPLATNA POSTAJA</t>
  </si>
  <si>
    <t>BROJ  NAPLATNIH KUĆICA TIP 2</t>
  </si>
  <si>
    <t xml:space="preserve">KVADRATURA (m2) </t>
  </si>
  <si>
    <t>AUTOCESTA</t>
  </si>
  <si>
    <t>UKUPNO (m2)</t>
  </si>
  <si>
    <t>Širina</t>
  </si>
  <si>
    <t>Visina</t>
  </si>
  <si>
    <t>Komada</t>
  </si>
  <si>
    <t>Ukupno m2</t>
  </si>
  <si>
    <t>Prednji prozor</t>
  </si>
  <si>
    <t>Bočni prozor</t>
  </si>
  <si>
    <t>Vrata</t>
  </si>
  <si>
    <t>Zadnji prozor</t>
  </si>
  <si>
    <t>Sveukupno m2</t>
  </si>
  <si>
    <t>A</t>
  </si>
  <si>
    <t>B</t>
  </si>
  <si>
    <t>C</t>
  </si>
  <si>
    <t>D</t>
  </si>
  <si>
    <t>VRBOVSKO</t>
  </si>
  <si>
    <t>RAVNA GORA</t>
  </si>
  <si>
    <t>DELNICE</t>
  </si>
  <si>
    <t>VRATA</t>
  </si>
  <si>
    <t>OŠTROVICA</t>
  </si>
  <si>
    <t>RIJEKA</t>
  </si>
  <si>
    <t>TIPOVI NAPLATNIH KUĆICA NA AUTOCESTI A6</t>
  </si>
  <si>
    <t>UKUPNO A6</t>
  </si>
  <si>
    <t xml:space="preserve">SVEUKUPNO A6 </t>
  </si>
  <si>
    <t>TIP KUĆICE 1</t>
  </si>
  <si>
    <t>BROJ  NAPLATNIH KUĆICA TIP 1</t>
  </si>
  <si>
    <t>TIP KUĆICE 2</t>
  </si>
  <si>
    <t>UKUPNO KUĆICA</t>
  </si>
  <si>
    <t>RASPORED TIPOVA NAPLATNIH KUĆICA NA AUTOCESTI A6</t>
  </si>
  <si>
    <t>A6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</si>
</sst>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Border="1"/>
    <xf numFmtId="0" fontId="2" fillId="0" borderId="0" xfId="0" applyFont="1" applyAlignment="1">
      <alignment vertical="top"/>
    </xf>
    <xf numFmtId="0" fontId="2" fillId="0" borderId="8" xfId="0" applyFont="1" applyBorder="1" applyAlignment="1">
      <alignment vertical="top"/>
    </xf>
    <xf numFmtId="0" fontId="0" fillId="0" borderId="1" xfId="0" applyBorder="1" applyAlignment="1">
      <alignment horizontal="center" wrapText="1"/>
    </xf>
    <xf numFmtId="0" fontId="0" fillId="0" borderId="1" xfId="0" applyBorder="1"/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10" xfId="0" applyFont="1" applyFill="1" applyBorder="1" applyAlignment="1">
      <alignment horizontal="center" vertical="center" wrapText="1"/>
    </xf>
    <xf numFmtId="2" fontId="6" fillId="2" borderId="0" xfId="0" applyNumberFormat="1" applyFont="1" applyFill="1" applyBorder="1" applyAlignment="1" applyProtection="1">
      <alignment horizontal="center" vertical="center"/>
      <protection locked="0"/>
    </xf>
    <xf numFmtId="1" fontId="2" fillId="2" borderId="0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 applyProtection="1">
      <alignment horizontal="center" vertical="center"/>
      <protection locked="0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2" fontId="6" fillId="4" borderId="6" xfId="0" applyNumberFormat="1" applyFont="1" applyFill="1" applyBorder="1" applyAlignment="1" applyProtection="1">
      <alignment horizontal="center" vertical="center"/>
      <protection locked="0"/>
    </xf>
    <xf numFmtId="49" fontId="4" fillId="5" borderId="3" xfId="0" applyNumberFormat="1" applyFont="1" applyFill="1" applyBorder="1" applyAlignment="1" applyProtection="1">
      <alignment horizontal="center" vertical="center" wrapText="1"/>
      <protection locked="0"/>
    </xf>
    <xf numFmtId="2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4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1" fontId="4" fillId="5" borderId="10" xfId="0" applyNumberFormat="1" applyFont="1" applyFill="1" applyBorder="1" applyAlignment="1" applyProtection="1">
      <alignment horizontal="center" vertical="center" wrapText="1"/>
      <protection locked="0"/>
    </xf>
    <xf numFmtId="164" fontId="5" fillId="8" borderId="11" xfId="0" applyNumberFormat="1" applyFont="1" applyFill="1" applyBorder="1" applyAlignment="1">
      <alignment horizontal="center" vertical="center"/>
    </xf>
    <xf numFmtId="0" fontId="5" fillId="9" borderId="13" xfId="0" applyFont="1" applyFill="1" applyBorder="1"/>
    <xf numFmtId="2" fontId="5" fillId="9" borderId="15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top"/>
    </xf>
    <xf numFmtId="1" fontId="4" fillId="2" borderId="16" xfId="0" applyNumberFormat="1" applyFont="1" applyFill="1" applyBorder="1" applyAlignment="1" applyProtection="1">
      <alignment horizontal="center" vertical="center"/>
      <protection locked="0"/>
    </xf>
    <xf numFmtId="1" fontId="4" fillId="2" borderId="17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center"/>
    </xf>
    <xf numFmtId="1" fontId="2" fillId="3" borderId="2" xfId="0" applyNumberFormat="1" applyFont="1" applyFill="1" applyBorder="1" applyAlignment="1" applyProtection="1">
      <alignment horizontal="center" vertical="center"/>
      <protection locked="0"/>
    </xf>
    <xf numFmtId="164" fontId="2" fillId="3" borderId="11" xfId="0" applyNumberFormat="1" applyFont="1" applyFill="1" applyBorder="1" applyAlignment="1" applyProtection="1">
      <alignment horizontal="center" vertical="center"/>
      <protection locked="0"/>
    </xf>
    <xf numFmtId="2" fontId="2" fillId="3" borderId="12" xfId="0" applyNumberFormat="1" applyFont="1" applyFill="1" applyBorder="1" applyAlignment="1" applyProtection="1">
      <alignment horizontal="center" vertical="center"/>
      <protection locked="0"/>
    </xf>
    <xf numFmtId="1" fontId="2" fillId="2" borderId="18" xfId="0" applyNumberFormat="1" applyFont="1" applyFill="1" applyBorder="1" applyAlignment="1">
      <alignment horizontal="center" vertical="center"/>
    </xf>
    <xf numFmtId="1" fontId="5" fillId="4" borderId="10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1" fontId="3" fillId="4" borderId="13" xfId="0" applyNumberFormat="1" applyFont="1" applyFill="1" applyBorder="1" applyAlignment="1" applyProtection="1">
      <alignment horizontal="left" vertical="top" wrapText="1"/>
      <protection locked="0"/>
    </xf>
    <xf numFmtId="1" fontId="3" fillId="4" borderId="15" xfId="0" applyNumberFormat="1" applyFont="1" applyFill="1" applyBorder="1" applyAlignment="1" applyProtection="1">
      <alignment horizontal="left" vertical="top" wrapText="1"/>
      <protection locked="0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wrapText="1"/>
    </xf>
    <xf numFmtId="0" fontId="5" fillId="6" borderId="9" xfId="0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Normal" xfId="0" builtinId="0"/>
    <cellStyle name="Obično 2" xfId="1"/>
  </cellStyles>
  <dxfs count="0"/>
  <tableStyles count="0" defaultTableStyle="TableStyleMedium2" defaultPivotStyle="PivotStyleLight16"/>
  <colors>
    <mruColors>
      <color rgb="FF0000FF"/>
      <color rgb="FFCCFFFF"/>
      <color rgb="FFFFFF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10</xdr:col>
      <xdr:colOff>477957</xdr:colOff>
      <xdr:row>49</xdr:row>
      <xdr:rowOff>127000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510456" cy="946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Normal="100" zoomScaleSheetLayoutView="10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F24" sqref="F24"/>
    </sheetView>
  </sheetViews>
  <sheetFormatPr defaultColWidth="9.140625" defaultRowHeight="15" x14ac:dyDescent="0.25"/>
  <cols>
    <col min="1" max="1" width="18.28515625" style="1" customWidth="1"/>
    <col min="2" max="2" width="16.85546875" style="1" customWidth="1"/>
    <col min="3" max="8" width="17" style="1" customWidth="1"/>
    <col min="9" max="9" width="17.7109375" style="1" customWidth="1"/>
    <col min="10" max="16384" width="9.140625" style="1"/>
  </cols>
  <sheetData>
    <row r="1" spans="1:9" ht="15" customHeight="1" x14ac:dyDescent="0.25">
      <c r="A1" s="4"/>
      <c r="B1" s="4"/>
      <c r="C1" s="40" t="s">
        <v>31</v>
      </c>
      <c r="D1" s="41"/>
      <c r="E1" s="41"/>
      <c r="F1" s="41"/>
      <c r="G1" s="41"/>
      <c r="H1" s="41"/>
      <c r="I1" s="41"/>
    </row>
    <row r="2" spans="1:9" ht="15" customHeight="1" x14ac:dyDescent="0.25">
      <c r="A2" s="4"/>
      <c r="B2" s="4"/>
      <c r="C2" s="41"/>
      <c r="D2" s="41"/>
      <c r="E2" s="41"/>
      <c r="F2" s="41"/>
      <c r="G2" s="41"/>
      <c r="H2" s="41"/>
      <c r="I2" s="41"/>
    </row>
    <row r="3" spans="1:9" ht="34.5" customHeight="1" thickBot="1" x14ac:dyDescent="0.3">
      <c r="A3" s="5"/>
      <c r="B3" s="26"/>
      <c r="C3" s="42"/>
      <c r="D3" s="42"/>
      <c r="E3" s="42"/>
      <c r="F3" s="42"/>
      <c r="G3" s="42"/>
      <c r="H3" s="42"/>
      <c r="I3" s="42"/>
    </row>
    <row r="4" spans="1:9" ht="30.75" thickBot="1" x14ac:dyDescent="0.3">
      <c r="A4" s="21" t="s">
        <v>3</v>
      </c>
      <c r="B4" s="22" t="s">
        <v>0</v>
      </c>
      <c r="C4" s="17" t="s">
        <v>28</v>
      </c>
      <c r="D4" s="18" t="s">
        <v>2</v>
      </c>
      <c r="E4" s="19" t="s">
        <v>4</v>
      </c>
      <c r="F4" s="17" t="s">
        <v>1</v>
      </c>
      <c r="G4" s="18" t="s">
        <v>2</v>
      </c>
      <c r="H4" s="19" t="s">
        <v>4</v>
      </c>
      <c r="I4" s="11" t="s">
        <v>30</v>
      </c>
    </row>
    <row r="5" spans="1:9" s="2" customFormat="1" x14ac:dyDescent="0.25">
      <c r="A5" s="37" t="s">
        <v>32</v>
      </c>
      <c r="B5" s="27" t="s">
        <v>18</v>
      </c>
      <c r="C5" s="32">
        <v>3</v>
      </c>
      <c r="D5" s="33">
        <f>'MJERE KUĆICA'!H10</f>
        <v>4.970699999999999</v>
      </c>
      <c r="E5" s="34">
        <f t="shared" ref="E5:E10" si="0">C5*D5</f>
        <v>14.912099999999997</v>
      </c>
      <c r="F5" s="32">
        <v>0</v>
      </c>
      <c r="G5" s="33">
        <f>'MJERE KUĆICA'!H18</f>
        <v>4.970699999999999</v>
      </c>
      <c r="H5" s="34">
        <f t="shared" ref="H5:H10" si="1">F5*G5</f>
        <v>0</v>
      </c>
      <c r="I5" s="35">
        <f>C5+F5</f>
        <v>3</v>
      </c>
    </row>
    <row r="6" spans="1:9" s="2" customFormat="1" x14ac:dyDescent="0.25">
      <c r="A6" s="37"/>
      <c r="B6" s="27" t="s">
        <v>19</v>
      </c>
      <c r="C6" s="32">
        <v>2</v>
      </c>
      <c r="D6" s="33">
        <f t="shared" ref="D6:D10" si="2">D5</f>
        <v>4.970699999999999</v>
      </c>
      <c r="E6" s="34">
        <f t="shared" si="0"/>
        <v>9.941399999999998</v>
      </c>
      <c r="F6" s="32">
        <v>0</v>
      </c>
      <c r="G6" s="33">
        <f t="shared" ref="G6:G10" si="3">G5</f>
        <v>4.970699999999999</v>
      </c>
      <c r="H6" s="34">
        <f t="shared" si="1"/>
        <v>0</v>
      </c>
      <c r="I6" s="35">
        <f t="shared" ref="I6:I10" si="4">C6+F6</f>
        <v>2</v>
      </c>
    </row>
    <row r="7" spans="1:9" s="2" customFormat="1" x14ac:dyDescent="0.25">
      <c r="A7" s="37"/>
      <c r="B7" s="27" t="s">
        <v>20</v>
      </c>
      <c r="C7" s="32">
        <v>2</v>
      </c>
      <c r="D7" s="33">
        <f t="shared" si="2"/>
        <v>4.970699999999999</v>
      </c>
      <c r="E7" s="34">
        <f t="shared" si="0"/>
        <v>9.941399999999998</v>
      </c>
      <c r="F7" s="32">
        <v>0</v>
      </c>
      <c r="G7" s="33">
        <f t="shared" si="3"/>
        <v>4.970699999999999</v>
      </c>
      <c r="H7" s="34">
        <f t="shared" si="1"/>
        <v>0</v>
      </c>
      <c r="I7" s="35">
        <f t="shared" si="4"/>
        <v>2</v>
      </c>
    </row>
    <row r="8" spans="1:9" s="2" customFormat="1" x14ac:dyDescent="0.25">
      <c r="A8" s="37"/>
      <c r="B8" s="27" t="s">
        <v>21</v>
      </c>
      <c r="C8" s="32">
        <v>2</v>
      </c>
      <c r="D8" s="33">
        <f t="shared" si="2"/>
        <v>4.970699999999999</v>
      </c>
      <c r="E8" s="34">
        <f t="shared" si="0"/>
        <v>9.941399999999998</v>
      </c>
      <c r="F8" s="32">
        <v>0</v>
      </c>
      <c r="G8" s="33">
        <f t="shared" si="3"/>
        <v>4.970699999999999</v>
      </c>
      <c r="H8" s="34">
        <f t="shared" si="1"/>
        <v>0</v>
      </c>
      <c r="I8" s="35">
        <f t="shared" si="4"/>
        <v>2</v>
      </c>
    </row>
    <row r="9" spans="1:9" s="2" customFormat="1" x14ac:dyDescent="0.25">
      <c r="A9" s="37"/>
      <c r="B9" s="27" t="s">
        <v>22</v>
      </c>
      <c r="C9" s="32">
        <v>5</v>
      </c>
      <c r="D9" s="33">
        <f t="shared" si="2"/>
        <v>4.970699999999999</v>
      </c>
      <c r="E9" s="34">
        <f t="shared" si="0"/>
        <v>24.853499999999997</v>
      </c>
      <c r="F9" s="32">
        <v>0</v>
      </c>
      <c r="G9" s="33">
        <f t="shared" si="3"/>
        <v>4.970699999999999</v>
      </c>
      <c r="H9" s="34">
        <f t="shared" si="1"/>
        <v>0</v>
      </c>
      <c r="I9" s="35">
        <f t="shared" si="4"/>
        <v>5</v>
      </c>
    </row>
    <row r="10" spans="1:9" s="2" customFormat="1" ht="15.75" thickBot="1" x14ac:dyDescent="0.3">
      <c r="A10" s="37"/>
      <c r="B10" s="28" t="s">
        <v>23</v>
      </c>
      <c r="C10" s="32">
        <v>0</v>
      </c>
      <c r="D10" s="33">
        <f t="shared" si="2"/>
        <v>4.970699999999999</v>
      </c>
      <c r="E10" s="34">
        <f t="shared" si="0"/>
        <v>0</v>
      </c>
      <c r="F10" s="32">
        <v>9</v>
      </c>
      <c r="G10" s="33">
        <f t="shared" si="3"/>
        <v>4.970699999999999</v>
      </c>
      <c r="H10" s="34">
        <f t="shared" si="1"/>
        <v>44.736299999999993</v>
      </c>
      <c r="I10" s="35">
        <f t="shared" si="4"/>
        <v>9</v>
      </c>
    </row>
    <row r="11" spans="1:9" s="2" customFormat="1" ht="15.75" thickBot="1" x14ac:dyDescent="0.3">
      <c r="A11" s="38" t="s">
        <v>25</v>
      </c>
      <c r="B11" s="39"/>
      <c r="C11" s="14">
        <f>SUM(C5:C10)</f>
        <v>14</v>
      </c>
      <c r="D11" s="15"/>
      <c r="E11" s="16">
        <f>SUM(E5:E10)</f>
        <v>69.589799999999997</v>
      </c>
      <c r="F11" s="14">
        <f>SUM(F5:F10)</f>
        <v>9</v>
      </c>
      <c r="G11" s="15"/>
      <c r="H11" s="16">
        <f>SUM(H5:H10)</f>
        <v>44.736299999999993</v>
      </c>
      <c r="I11" s="36">
        <f>SUM(I5:I10)</f>
        <v>23</v>
      </c>
    </row>
    <row r="12" spans="1:9" s="2" customFormat="1" ht="15" customHeight="1" thickBot="1" x14ac:dyDescent="0.3">
      <c r="A12" s="24" t="s">
        <v>26</v>
      </c>
      <c r="B12" s="25">
        <f>E11+H11</f>
        <v>114.3261</v>
      </c>
      <c r="C12" s="12"/>
      <c r="D12" s="12"/>
      <c r="E12" s="12"/>
      <c r="F12" s="12"/>
      <c r="G12" s="12"/>
      <c r="H12" s="12"/>
      <c r="I12" s="13"/>
    </row>
    <row r="13" spans="1:9" x14ac:dyDescent="0.25">
      <c r="A13" s="3"/>
      <c r="B13" s="3"/>
      <c r="C13" s="3"/>
      <c r="D13" s="3"/>
      <c r="E13" s="3"/>
      <c r="F13" s="3"/>
      <c r="G13" s="3"/>
      <c r="H13" s="3"/>
    </row>
    <row r="14" spans="1:9" x14ac:dyDescent="0.25">
      <c r="A14" s="3"/>
      <c r="B14" s="3"/>
      <c r="C14" s="3"/>
      <c r="D14" s="3"/>
      <c r="E14" s="3"/>
      <c r="F14" s="3"/>
      <c r="G14" s="3"/>
      <c r="H14" s="3"/>
    </row>
    <row r="15" spans="1:9" x14ac:dyDescent="0.25">
      <c r="A15" s="3"/>
      <c r="B15" s="3"/>
      <c r="C15" s="3"/>
      <c r="D15" s="3"/>
      <c r="E15" s="3"/>
      <c r="F15" s="3"/>
      <c r="G15" s="3"/>
      <c r="H15" s="3"/>
    </row>
    <row r="16" spans="1:9" x14ac:dyDescent="0.25">
      <c r="A16" s="3"/>
      <c r="B16" s="3"/>
      <c r="C16" s="3"/>
      <c r="D16" s="3"/>
      <c r="E16" s="3"/>
      <c r="F16" s="3"/>
      <c r="G16" s="3"/>
      <c r="H16" s="3"/>
    </row>
  </sheetData>
  <mergeCells count="3">
    <mergeCell ref="A5:A10"/>
    <mergeCell ref="A11:B11"/>
    <mergeCell ref="C1:I3"/>
  </mergeCells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zoomScaleNormal="100" workbookViewId="0">
      <selection activeCell="D13" sqref="D13"/>
    </sheetView>
  </sheetViews>
  <sheetFormatPr defaultRowHeight="15" x14ac:dyDescent="0.25"/>
  <cols>
    <col min="3" max="3" width="9.140625" style="10"/>
    <col min="4" max="4" width="27.42578125" customWidth="1"/>
    <col min="8" max="8" width="12.5703125" customWidth="1"/>
  </cols>
  <sheetData>
    <row r="1" spans="1:12" ht="15" customHeight="1" x14ac:dyDescent="0.25">
      <c r="A1" s="40" t="s">
        <v>24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5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15.75" customHeight="1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ht="15" customHeight="1" x14ac:dyDescent="0.25">
      <c r="D4" s="43" t="s">
        <v>27</v>
      </c>
      <c r="E4" s="44"/>
      <c r="F4" s="44"/>
      <c r="G4" s="44"/>
      <c r="H4" s="45"/>
    </row>
    <row r="5" spans="1:12" ht="15" customHeight="1" x14ac:dyDescent="0.25">
      <c r="D5" s="6"/>
      <c r="E5" s="29" t="s">
        <v>5</v>
      </c>
      <c r="F5" s="29" t="s">
        <v>6</v>
      </c>
      <c r="G5" s="29" t="s">
        <v>7</v>
      </c>
      <c r="H5" s="29" t="s">
        <v>8</v>
      </c>
    </row>
    <row r="6" spans="1:12" ht="15" customHeight="1" x14ac:dyDescent="0.25">
      <c r="C6" s="20" t="s">
        <v>14</v>
      </c>
      <c r="D6" s="7" t="s">
        <v>9</v>
      </c>
      <c r="E6" s="8">
        <v>1.24</v>
      </c>
      <c r="F6" s="8">
        <v>1.47</v>
      </c>
      <c r="G6" s="9">
        <v>1</v>
      </c>
      <c r="H6" s="8">
        <f t="shared" ref="H6:H9" si="0">E6*F6*G6</f>
        <v>1.8228</v>
      </c>
    </row>
    <row r="7" spans="1:12" ht="15" customHeight="1" x14ac:dyDescent="0.25">
      <c r="C7" s="20" t="s">
        <v>15</v>
      </c>
      <c r="D7" s="7" t="s">
        <v>10</v>
      </c>
      <c r="E7" s="8">
        <v>0.38</v>
      </c>
      <c r="F7" s="8">
        <v>1.47</v>
      </c>
      <c r="G7" s="9">
        <v>3</v>
      </c>
      <c r="H7" s="8">
        <f t="shared" si="0"/>
        <v>1.6758</v>
      </c>
    </row>
    <row r="8" spans="1:12" ht="15" customHeight="1" x14ac:dyDescent="0.25">
      <c r="C8" s="20" t="s">
        <v>16</v>
      </c>
      <c r="D8" s="7" t="s">
        <v>11</v>
      </c>
      <c r="E8" s="8">
        <v>0.495</v>
      </c>
      <c r="F8" s="8">
        <v>1.4</v>
      </c>
      <c r="G8" s="9">
        <v>1</v>
      </c>
      <c r="H8" s="8">
        <f t="shared" si="0"/>
        <v>0.69299999999999995</v>
      </c>
    </row>
    <row r="9" spans="1:12" ht="15" customHeight="1" x14ac:dyDescent="0.25">
      <c r="C9" s="20" t="s">
        <v>17</v>
      </c>
      <c r="D9" s="7" t="s">
        <v>12</v>
      </c>
      <c r="E9" s="8">
        <v>0.53</v>
      </c>
      <c r="F9" s="8">
        <v>1.47</v>
      </c>
      <c r="G9" s="9">
        <v>1</v>
      </c>
      <c r="H9" s="8">
        <f t="shared" si="0"/>
        <v>0.77910000000000001</v>
      </c>
    </row>
    <row r="10" spans="1:12" ht="15" customHeight="1" x14ac:dyDescent="0.25">
      <c r="E10" s="10"/>
      <c r="F10" s="46" t="s">
        <v>13</v>
      </c>
      <c r="G10" s="47"/>
      <c r="H10" s="23">
        <f>SUM(H6:H9)</f>
        <v>4.970699999999999</v>
      </c>
    </row>
    <row r="11" spans="1:12" ht="15" customHeight="1" x14ac:dyDescent="0.25">
      <c r="E11" s="10"/>
      <c r="F11" s="30"/>
      <c r="G11" s="30"/>
      <c r="H11" s="31"/>
    </row>
    <row r="12" spans="1:12" ht="15" customHeight="1" x14ac:dyDescent="0.25">
      <c r="D12" s="43" t="s">
        <v>29</v>
      </c>
      <c r="E12" s="44"/>
      <c r="F12" s="44"/>
      <c r="G12" s="44"/>
      <c r="H12" s="45"/>
    </row>
    <row r="13" spans="1:12" ht="15" customHeight="1" x14ac:dyDescent="0.25">
      <c r="D13" s="6"/>
      <c r="E13" s="29" t="s">
        <v>5</v>
      </c>
      <c r="F13" s="29" t="s">
        <v>6</v>
      </c>
      <c r="G13" s="29" t="s">
        <v>7</v>
      </c>
      <c r="H13" s="29" t="s">
        <v>8</v>
      </c>
    </row>
    <row r="14" spans="1:12" ht="15" customHeight="1" x14ac:dyDescent="0.25">
      <c r="C14" s="20" t="s">
        <v>14</v>
      </c>
      <c r="D14" s="7" t="s">
        <v>9</v>
      </c>
      <c r="E14" s="8">
        <v>1.49</v>
      </c>
      <c r="F14" s="8">
        <v>1.81</v>
      </c>
      <c r="G14" s="9">
        <v>1</v>
      </c>
      <c r="H14" s="8">
        <f>E6*F6*G14</f>
        <v>1.8228</v>
      </c>
    </row>
    <row r="15" spans="1:12" ht="15" customHeight="1" x14ac:dyDescent="0.25">
      <c r="C15" s="20" t="s">
        <v>15</v>
      </c>
      <c r="D15" s="7" t="s">
        <v>10</v>
      </c>
      <c r="E15" s="8">
        <v>0.22500000000000001</v>
      </c>
      <c r="F15" s="8">
        <v>1.8</v>
      </c>
      <c r="G15" s="9">
        <v>3</v>
      </c>
      <c r="H15" s="8">
        <f>E7*F7*G15</f>
        <v>1.6758</v>
      </c>
    </row>
    <row r="16" spans="1:12" ht="15" customHeight="1" x14ac:dyDescent="0.25">
      <c r="C16" s="20" t="s">
        <v>16</v>
      </c>
      <c r="D16" s="7" t="s">
        <v>11</v>
      </c>
      <c r="E16" s="8">
        <v>0.47499999999999998</v>
      </c>
      <c r="F16" s="8">
        <v>1.69</v>
      </c>
      <c r="G16" s="9">
        <v>1</v>
      </c>
      <c r="H16" s="8">
        <f>E8*F8*G16</f>
        <v>0.69299999999999995</v>
      </c>
    </row>
    <row r="17" spans="3:8" ht="15" customHeight="1" x14ac:dyDescent="0.25">
      <c r="C17" s="20" t="s">
        <v>17</v>
      </c>
      <c r="D17" s="7" t="s">
        <v>12</v>
      </c>
      <c r="E17" s="8">
        <v>0.68</v>
      </c>
      <c r="F17" s="8">
        <v>1.8</v>
      </c>
      <c r="G17" s="9">
        <v>1</v>
      </c>
      <c r="H17" s="8">
        <f>E9*F9*G17</f>
        <v>0.77910000000000001</v>
      </c>
    </row>
    <row r="18" spans="3:8" ht="15" customHeight="1" x14ac:dyDescent="0.25">
      <c r="E18" s="10"/>
      <c r="F18" s="46" t="s">
        <v>13</v>
      </c>
      <c r="G18" s="47"/>
      <c r="H18" s="23">
        <f>SUM(H14:H17)</f>
        <v>4.970699999999999</v>
      </c>
    </row>
    <row r="19" spans="3:8" ht="15" customHeight="1" x14ac:dyDescent="0.25">
      <c r="E19" s="10"/>
      <c r="F19" s="30"/>
      <c r="G19" s="30"/>
      <c r="H19" s="31"/>
    </row>
  </sheetData>
  <mergeCells count="5">
    <mergeCell ref="A1:L3"/>
    <mergeCell ref="D4:H4"/>
    <mergeCell ref="F10:G10"/>
    <mergeCell ref="D12:H12"/>
    <mergeCell ref="F18:G18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5:A106"/>
  <sheetViews>
    <sheetView view="pageBreakPreview" zoomScale="60" zoomScaleNormal="100" workbookViewId="0">
      <selection activeCell="R36" sqref="R36"/>
    </sheetView>
  </sheetViews>
  <sheetFormatPr defaultRowHeight="15" x14ac:dyDescent="0.25"/>
  <cols>
    <col min="12" max="12" width="5.140625" customWidth="1"/>
  </cols>
  <sheetData>
    <row r="105" ht="37.5" customHeight="1" x14ac:dyDescent="0.25"/>
    <row r="106" ht="54" customHeight="1" x14ac:dyDescent="0.25"/>
  </sheetData>
  <pageMargins left="0.7" right="0.7" top="0.75" bottom="0.75" header="0.3" footer="0.3"/>
  <pageSetup paperSize="9" scale="82" orientation="portrait" r:id="rId1"/>
  <rowBreaks count="2" manualBreakCount="2">
    <brk id="53" max="16383" man="1"/>
    <brk id="105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IZRAČUN</vt:lpstr>
      <vt:lpstr>MJERE KUĆICA</vt:lpstr>
      <vt:lpstr>NACRTI KUĆICA</vt:lpstr>
      <vt:lpstr>IZRAČUN!Print_Area</vt:lpstr>
      <vt:lpstr>'MJERE KUĆICA'!Print_Area</vt:lpstr>
      <vt:lpstr>'NACRTI KUĆICA'!Print_Area</vt:lpstr>
      <vt:lpstr>IZRAČUN!Print_Titles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Ronald Radojević</cp:lastModifiedBy>
  <cp:lastPrinted>2022-03-21T12:13:15Z</cp:lastPrinted>
  <dcterms:created xsi:type="dcterms:W3CDTF">2012-09-18T08:40:16Z</dcterms:created>
  <dcterms:modified xsi:type="dcterms:W3CDTF">2024-10-30T14:17:11Z</dcterms:modified>
</cp:coreProperties>
</file>