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4\Jednostavna ugovor\J-2024-737\"/>
    </mc:Choice>
  </mc:AlternateContent>
  <bookViews>
    <workbookView xWindow="0" yWindow="0" windowWidth="28800" windowHeight="12435"/>
  </bookViews>
  <sheets>
    <sheet name="Kontrolna" sheetId="28" r:id="rId1"/>
  </sheets>
  <externalReferences>
    <externalReference r:id="rId2"/>
  </externalReferences>
  <definedNames>
    <definedName name="a409ž">[1]Troškovnik!$B$219</definedName>
    <definedName name="F">1.05</definedName>
    <definedName name="_xlnm.Print_Area" localSheetId="0">Kontrolna!$A$1:$F$105</definedName>
    <definedName name="_xlnm.Print_Titles" localSheetId="0">Kontrolna!$4:$6</definedName>
    <definedName name="REFER_GT">#REF!</definedName>
  </definedNames>
  <calcPr calcId="152511"/>
</workbook>
</file>

<file path=xl/calcChain.xml><?xml version="1.0" encoding="utf-8"?>
<calcChain xmlns="http://schemas.openxmlformats.org/spreadsheetml/2006/main">
  <c r="F91" i="28" l="1"/>
  <c r="F90" i="28"/>
  <c r="F85" i="28"/>
  <c r="B85" i="28"/>
  <c r="F83" i="28"/>
  <c r="F52" i="28" l="1"/>
  <c r="F49" i="28"/>
  <c r="B73" i="28" l="1"/>
  <c r="B77" i="28" s="1"/>
  <c r="F71" i="28"/>
  <c r="F65" i="28"/>
  <c r="F68" i="28"/>
  <c r="F62" i="28"/>
  <c r="F11" i="28"/>
  <c r="F14" i="28"/>
  <c r="B55" i="28"/>
  <c r="B76" i="28" s="1"/>
  <c r="F46" i="28"/>
  <c r="F45" i="28"/>
  <c r="F42" i="28"/>
  <c r="F41" i="28"/>
  <c r="F38" i="28"/>
  <c r="F37" i="28"/>
  <c r="F34" i="28"/>
  <c r="F33" i="28"/>
  <c r="F30" i="28"/>
  <c r="F29" i="28"/>
  <c r="F26" i="28"/>
  <c r="F25" i="28"/>
  <c r="F22" i="28"/>
  <c r="F21" i="28"/>
  <c r="F18" i="28"/>
  <c r="F17" i="28"/>
  <c r="F73" i="28" l="1"/>
  <c r="F77" i="28" s="1"/>
  <c r="F55" i="28"/>
  <c r="F76" i="28" s="1"/>
  <c r="F78" i="28" l="1"/>
  <c r="F89" i="28" s="1"/>
</calcChain>
</file>

<file path=xl/sharedStrings.xml><?xml version="1.0" encoding="utf-8"?>
<sst xmlns="http://schemas.openxmlformats.org/spreadsheetml/2006/main" count="125" uniqueCount="63">
  <si>
    <t xml:space="preserve"> JEDINIČNA</t>
  </si>
  <si>
    <t>UKUPNA</t>
  </si>
  <si>
    <t xml:space="preserve">  S A D R Ž A J :</t>
  </si>
  <si>
    <t>KOLIČINA</t>
  </si>
  <si>
    <t xml:space="preserve"> CIJENA</t>
  </si>
  <si>
    <t>J.M.</t>
  </si>
  <si>
    <t>kom</t>
  </si>
  <si>
    <t>ST.
TRO.</t>
  </si>
  <si>
    <t>1.1.</t>
  </si>
  <si>
    <t>1.</t>
  </si>
  <si>
    <t>1.2.</t>
  </si>
  <si>
    <t>/EURO/</t>
  </si>
  <si>
    <t>EURO</t>
  </si>
  <si>
    <t>KONTROLNA ISPITIVANJA IZVEDBE RADOVA NA UGRADNJI NOVIH PRIJELAZNIH NAPRAVA TE IZVEDBI ASFALTNOG ZASTORA.</t>
  </si>
  <si>
    <t>a)</t>
  </si>
  <si>
    <t>Zaštitni sloj asfalta - AC 16 bin 45/80 - 65 ag6 PmB u debljini d = 4 cm</t>
  </si>
  <si>
    <t>b)</t>
  </si>
  <si>
    <t>habajući sloj asfaltai sloj SMA 11 AG1 45/80-60 PmB u debljini d = 4 cm</t>
  </si>
  <si>
    <t>Zaštitni sloj asfalta - AC 16 bin 45/80 - 65 AG6 PmB u debljini d = 4 cm</t>
  </si>
  <si>
    <t>1.3</t>
  </si>
  <si>
    <t>1.4</t>
  </si>
  <si>
    <t>1.5</t>
  </si>
  <si>
    <t>Ispitivanje prionjivosti betonske podloge nakon izvedbe kvarcnog posipa hidroizolacije tzv. "pull-off" metode sukladno HRN EN 1542; 2001. Kriterij prihvaćanja: fck &gt; 1,5 MPa (prosječna vrijednost); fck &gt; 1,0 MPa (minimalna vrijednost) .  Ispitivanja provodi akreditirani labaratorij sukladno HRN EN ISO/IEC 17025, te akreditiran za predmentu metodu. Stavka obuhvaća sav rad, alat pribor i potrošni materijal, kao i sve potrebne prijevoze i prijenose za potpuno dovršenje radova.  U stavku je uključena izrada izvještaja.
Obračun po kom izvedenog ispitivanja.</t>
  </si>
  <si>
    <t>Ispitivanje bitumenske mješavine - granulometrijski sastav. Ispitna norma: HRN EN 12697-2. Stavka obuhvaća sav rad, alat pribor i potrošni materijal, kao i sve potrebne prijevoze i prijenose za potpuno dovršenje radova. Ispitivanja provodi akreditirani labaratorij sukladno HRN EN ISO/IEC 17025, te akreditiran za predmentu metodu.  U stavku je uključena izrada izvještaja.
Obračun po kom izvedenog ispitivanja.</t>
  </si>
  <si>
    <t>Ispitivanje prionjivosti betonske podloge nakon obavljenog hidrorazaranja (pranja) u podgledu rasponske konstrukcije (uključujući podgled pješačkih staza) tzv. "pull-off" metode sukladno HRN EN 1542; 2001. Kriterij prihvaćanja: fck &gt; 1,5 MPa (prosječna vrijednost); fck &gt; 1,0 MPa (minimalna vrijednost) . Ispitivanja provodi akreditirani labaratorij sukladno HRN EN ISO/IEC 17025, te akreditiran za predmentu metodu.  Stavka obuhvaća sav rad, alat pribor i potrošni materijal, kao i sve potrebne prijevoze i prijenose za potpuno dovršenje radova.  U stavku je uključena izrada izvještaja.
Obračun po kom izvedenog ispitivanja.</t>
  </si>
  <si>
    <t>Ispitivanje bitumenske mješavine - udio veziva. Ispitna norma: HRN EN 12697-1.  Stavka obuhvaća sav rad, alat pribor i potrošni materijal, kao i sve potrebne prijevoze i prijenose za potpuno dovršenje radova.  Ispitivanja provodi akreditirani labaratorij sukladno HRN EN ISO/IEC 17025, te akreditiran za predmentu metodu. U stavku je uključena izrada izvještaja.
Obračun po kom izvedenog ispitivanja.</t>
  </si>
  <si>
    <t>Ispitivanje bitumenske mješavine - udio šupljina. Ispitna norma: HRN EN 12697-8. Stavka obuhvaća sav rad, alat pribor i potrošni materijal, kao i sve potrebne prijevoze i prijenose za potpuno dovršenje radova. Ispitivanja provodi akreditirani labaratorij sukladno HRN EN ISO/IEC 17025, te akreditiran za predmentu metodu.  U stavku je uključena izrada izvještaja.
Obračun po kom izvedenog ispitivanja.</t>
  </si>
  <si>
    <t>1.6</t>
  </si>
  <si>
    <t>Ispitivanje bitumenske mješavine - ispuna šupljina bitumenom. Ispitna norma: HRN EN 12697-8. Stavka obuhvaća sav rad, alat pribor i potrošni materijal, kao i sve potrebne prijevoze i prijenose za potpuno dovršenje radova. Ispitivanja provodi akreditirani labaratorij sukladno HRN EN ISO/IEC 17025, te akreditiran za predmentu metodu. U stavku je uključena izrada izvještaja.
Obračun po kom izvedenog ispitivanja.</t>
  </si>
  <si>
    <t>Ispitivanje bitumenske mješavine - temperatura. Ispitna norma: HRN EN 12697-13. Stavka obuhvaća sav rad, alat pribor i potrošni materijal, kao i sve potrebne prijevoze i prijenose za potpuno dovršenje radova. Ispitivanja provodi akreditirani labaratorij sukladno HRN EN ISO/IEC 17025, te akreditiran za predmentu metodu. U stavku je uključena izrada izvještaja.
Obračun po kom izvedenog ispitivanja.</t>
  </si>
  <si>
    <t>1.7</t>
  </si>
  <si>
    <t>Ispitivanje izvedenog asfaltnog kolnika - određivanje debljine izvedenog asfaltnog sloja. Ispitna norma: HRN EN 12697-36. Stavka obuhvaća sav rad, alat pribor i potrošni materijal, kao i sve potrebne prijevoze i prijenose za potpuno dovršenje radova. Ispitivanja provodi akreditirani labaratorij sukladno HRN EN ISO/IEC 17025, te akreditiran za predmentu metodu.  U stavku je uključena izrada izvještaja.
Obračun po kom izvedenog ispitivanja.</t>
  </si>
  <si>
    <t>Ispitivanje izvedenog asfaltnog kolnika - stupanj zbijenosti,  Obračun je po broju ispitivanja. Stavka obuhvaća sav rad, alat pribor i potrošni materijal, kao i sve potrebne prijevoze i prijenose za potpuno dovršenje radova. Ispitivanja provodi akreditirani labaratorij sukladno HRN EN ISO/IEC 17025, te akreditiran za predmentu metodu. U stavku je uključena izrada izvještaja.
Obračun po kom izvedenog ispitivanja.</t>
  </si>
  <si>
    <t>Ispitivanje izvedenog asfaltnog kolnika - udio šupljina,  Obračun je po broju ispitivanja. Ispitna norma: HRN EN 12697-8. Stavka obuhvaća sav rad, alat pribor i potrošni materijal, kao i sve potrebne prijevoze i prijenose za potpuno dovršenje radova. Ispitivanja provodi akreditirani labaratorij sukladno HRN EN ISO/IEC 17025, te akreditiran za predmentu metodu.  U stavku je uključena izrada izvještaja.
Obračun po kom izvedenog ispitivanja.</t>
  </si>
  <si>
    <t>1.8</t>
  </si>
  <si>
    <t>1.9</t>
  </si>
  <si>
    <t>1.10</t>
  </si>
  <si>
    <t>2.</t>
  </si>
  <si>
    <t>2.1.</t>
  </si>
  <si>
    <t>2.2.</t>
  </si>
  <si>
    <t>2.3.</t>
  </si>
  <si>
    <t>Ispitivanje tlačne čvrstoče betona sukladno HRN EN 12390 - 3 (1 kocka svaki dan betoniranjai).  Kriterij prihvaćanja: fck &gt; 35 MPa.  Ispitivanja provodi akreditirani labaratorij sukladno HRN EN ISO/IEC 17025, te akreditiran za predmentu metodu. Stavka obuhvaća sav rad, alat pribor i potrošni materijal, kao i sve potrebne prijevoze i prijenose za potpuno dovršenje radova.  U stavku je uključena izrada izvještaja.
Obračun po kom izvedenog ispitivanja.</t>
  </si>
  <si>
    <t>RADOVI NA SANACIJI UPORNJAKA</t>
  </si>
  <si>
    <t>Ispitivanje tlačne čvrstoče reparaturnog morta sukladno HRN EN 12390 - 3 (1 kocka svaki dan betoniranjai).  Kriterij prihvaćanja: fck &gt; 45 MPa (mort razreda R4 sukladno HRN EN 1504 - 3). Ispitivanja provodi akreditirani labaratorij sukladno HRN EN ISO/IEC 17025, te akreditiran za predmentu metodu. Stavka obuhvaća sav rad, alat pribor i potrošni materijal, kao i sve potrebne prijevoze i prijenose za potpuno dovršenje radova.  U stavku je uključena izrada izvještaja.
Obračun po kom izvedenog ispitivanja.</t>
  </si>
  <si>
    <t>Bušenje valjka promjera 100 mm u dubini minimalno 30 cm (300 mm) sukladno HRN EN 12504-1 s svrhom kontrole zapunjenosti pukotina prilikom injektiranja.  Kriterij prihvaćanja: ispunjenost preko 80% presjeka sukladno HRN EN 1504-5.  Stavka obuhvaća sav rad, alat pribor i potrošni materijal, kao i sve potrebne prijevoze i prijenose za potpuno dovršenje radova. U stavku je uključena izrada izvještaja.
Obračun po kom izvedenog ispitivanja.</t>
  </si>
  <si>
    <t>REKAPITULACIJA RADOVA KONTROLNIH ISPITIVANJA PRILIKOM RADOVA NA IZVANREDNOM ODRŽAVANJU MOSTA BABIĆA-MOST U km 130+803</t>
  </si>
  <si>
    <r>
      <t xml:space="preserve"> T R O Š K O V N I K
</t>
    </r>
    <r>
      <rPr>
        <b/>
        <sz val="12"/>
        <rFont val="Arial"/>
        <family val="2"/>
        <charset val="238"/>
      </rPr>
      <t>KONTROLNIH ISPITIVANJA - MOST DOBRA 4  U KM 17 +200- LIJEVO I DESNO NA AUTOCESTI A6 ZAGREB RIJEKA</t>
    </r>
  </si>
  <si>
    <t>Ispitivanje otpornosti na mraz i sol betona sukladno HRN CEN/TR 15177 (pad modula elastičnosti &lt; 25% u odnosu na početni).  Kriterij prihvaćanja: MS &gt; 28. Ispitivanja provodi akreditirani labaratorij sukladno HRN EN ISO/IEC 17025, te akreditiran za predmentu metodu. Stavka obuhvaća sav rad, alat pribor i potrošni materijal, kao i sve potrebne prijevoze i prijenose za potpuno dovršenje radova.  U stavku je uključena izrada izvještaja.
Obračun po kom izvedenog ispitivanja.</t>
  </si>
  <si>
    <t>1.11.</t>
  </si>
  <si>
    <t>1.12.</t>
  </si>
  <si>
    <t>2.4.</t>
  </si>
  <si>
    <t>Ispitivanje prionjivosti betonske podloge nakon ugradnje polimercementnog sustava trajnoelastičnog premaza na upornjakua tzv. "pull-off" metode sukladno HRN EN 1542; 2001. Kriterij prihvaćanja: fck &gt; 0,8 MPa (prosječna vrijednost); fck &gt; 0,5 MPa (minimalna vrijednost) . Ispitivanja provodi akreditirani labaratorij sukladno HRN EN ISO/IEC 17025, te akreditiran za predmentu metodu Stavka obuhvaća sav rad, alat pribor i potrošni materijal, kao i sve potrebne prijevoze i prijenose za potpuno dovršenje radova.  U stavku je uključena izrada izvještaja.
Obračun po kom izvedenog ispitivanja.</t>
  </si>
  <si>
    <t>B) STRUČNI NADZOR</t>
  </si>
  <si>
    <t>dan</t>
  </si>
  <si>
    <t xml:space="preserve">STRUČNI NADZOR </t>
  </si>
  <si>
    <t>U _______________ ,  ____________ godine</t>
  </si>
  <si>
    <t>Ponuditelj:</t>
  </si>
  <si>
    <t xml:space="preserve">        ( pečat i potpis ovlaštene osobe )</t>
  </si>
  <si>
    <t>A) KONTROLNA ISPITIVANJA</t>
  </si>
  <si>
    <t>3.</t>
  </si>
  <si>
    <t>Stručni nadzor.
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</t>
  </si>
  <si>
    <t xml:space="preserve">                       R E K A P I T U L A C I J 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</si>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</sst>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0_-;\-* #,##0.00_-;_-* &quot;-&quot;??_-;_-@_-"/>
    <numFmt numFmtId="165" formatCode="General_)"/>
    <numFmt numFmtId="166" formatCode="#,##0.00\ [$€-1]"/>
  </numFmts>
  <fonts count="19" x14ac:knownFonts="1">
    <font>
      <sz val="10"/>
      <name val="Arial"/>
      <charset val="238"/>
    </font>
    <font>
      <sz val="10"/>
      <name val="Courier"/>
      <family val="1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165" fontId="1" fillId="0" borderId="0"/>
    <xf numFmtId="0" fontId="7" fillId="0" borderId="0"/>
    <xf numFmtId="4" fontId="12" fillId="0" borderId="0"/>
    <xf numFmtId="0" fontId="6" fillId="0" borderId="0"/>
  </cellStyleXfs>
  <cellXfs count="144">
    <xf numFmtId="0" fontId="0" fillId="0" borderId="0" xfId="0"/>
    <xf numFmtId="0" fontId="3" fillId="0" borderId="0" xfId="0" applyFont="1" applyFill="1" applyAlignment="1">
      <alignment horizontal="justify" vertical="top" wrapText="1"/>
    </xf>
    <xf numFmtId="0" fontId="3" fillId="0" borderId="0" xfId="5" applyFont="1" applyAlignment="1">
      <alignment horizontal="left" vertical="top"/>
    </xf>
    <xf numFmtId="0" fontId="3" fillId="0" borderId="0" xfId="5" applyFont="1" applyBorder="1" applyAlignment="1">
      <alignment horizontal="justify" vertical="top"/>
    </xf>
    <xf numFmtId="39" fontId="3" fillId="0" borderId="0" xfId="5" applyNumberFormat="1" applyFont="1" applyBorder="1" applyAlignment="1" applyProtection="1">
      <alignment horizontal="left"/>
    </xf>
    <xf numFmtId="164" fontId="3" fillId="0" borderId="0" xfId="3" applyFont="1" applyBorder="1" applyAlignment="1">
      <alignment horizontal="justify" vertical="center"/>
    </xf>
    <xf numFmtId="164" fontId="3" fillId="0" borderId="0" xfId="3" applyFont="1" applyBorder="1" applyAlignment="1">
      <alignment horizontal="right" vertical="center"/>
    </xf>
    <xf numFmtId="164" fontId="3" fillId="0" borderId="0" xfId="3" applyFont="1" applyAlignment="1">
      <alignment horizontal="right" vertical="center"/>
    </xf>
    <xf numFmtId="164" fontId="3" fillId="0" borderId="0" xfId="3" applyFont="1" applyFill="1" applyBorder="1" applyAlignment="1">
      <alignment horizontal="right" vertical="center"/>
    </xf>
    <xf numFmtId="0" fontId="6" fillId="0" borderId="0" xfId="5" applyFont="1" applyAlignment="1">
      <alignment horizontal="left" vertical="top"/>
    </xf>
    <xf numFmtId="0" fontId="10" fillId="0" borderId="0" xfId="5" applyFont="1" applyFill="1" applyAlignment="1">
      <alignment horizontal="left" vertical="top"/>
    </xf>
    <xf numFmtId="0" fontId="3" fillId="0" borderId="0" xfId="5" quotePrefix="1" applyFont="1" applyFill="1" applyBorder="1" applyAlignment="1"/>
    <xf numFmtId="164" fontId="3" fillId="0" borderId="0" xfId="3" applyFont="1" applyFill="1" applyBorder="1" applyAlignment="1">
      <alignment horizontal="justify" vertical="center"/>
    </xf>
    <xf numFmtId="0" fontId="6" fillId="0" borderId="0" xfId="5" applyFont="1" applyFill="1" applyAlignment="1">
      <alignment vertical="center"/>
    </xf>
    <xf numFmtId="164" fontId="3" fillId="0" borderId="0" xfId="3" applyFont="1" applyFill="1" applyBorder="1" applyAlignment="1">
      <alignment horizontal="right" wrapText="1"/>
    </xf>
    <xf numFmtId="0" fontId="3" fillId="0" borderId="0" xfId="5" applyFont="1" applyFill="1" applyAlignment="1">
      <alignment horizontal="left" vertical="top" wrapText="1"/>
    </xf>
    <xf numFmtId="0" fontId="3" fillId="0" borderId="0" xfId="5" applyFont="1" applyFill="1" applyBorder="1" applyAlignment="1">
      <alignment horizontal="center"/>
    </xf>
    <xf numFmtId="164" fontId="8" fillId="0" borderId="0" xfId="3" applyFont="1" applyFill="1" applyBorder="1" applyAlignment="1">
      <alignment horizontal="left" vertical="center"/>
    </xf>
    <xf numFmtId="0" fontId="6" fillId="0" borderId="0" xfId="5" applyFont="1" applyAlignment="1">
      <alignment horizontal="justify" vertical="top"/>
    </xf>
    <xf numFmtId="0" fontId="4" fillId="0" borderId="0" xfId="0" applyNumberFormat="1" applyFont="1" applyFill="1" applyBorder="1" applyAlignment="1">
      <alignment horizontal="left" vertical="top" wrapText="1"/>
    </xf>
    <xf numFmtId="39" fontId="3" fillId="0" borderId="0" xfId="6" applyNumberFormat="1" applyFont="1" applyFill="1" applyBorder="1" applyAlignment="1" applyProtection="1">
      <alignment horizontal="center"/>
    </xf>
    <xf numFmtId="164" fontId="3" fillId="0" borderId="0" xfId="4" applyFont="1" applyFill="1" applyBorder="1" applyAlignment="1">
      <alignment horizontal="center" vertical="center"/>
    </xf>
    <xf numFmtId="164" fontId="3" fillId="0" borderId="0" xfId="4" quotePrefix="1" applyFont="1" applyFill="1" applyBorder="1" applyAlignment="1" applyProtection="1">
      <alignment horizontal="center" vertical="center"/>
    </xf>
    <xf numFmtId="164" fontId="3" fillId="0" borderId="0" xfId="4" applyFont="1" applyFill="1" applyBorder="1" applyAlignment="1">
      <alignment horizontal="justify" vertical="center"/>
    </xf>
    <xf numFmtId="164" fontId="3" fillId="0" borderId="0" xfId="4" applyFont="1" applyFill="1" applyBorder="1" applyAlignment="1">
      <alignment horizontal="right" wrapText="1"/>
    </xf>
    <xf numFmtId="0" fontId="3" fillId="0" borderId="0" xfId="6" applyFont="1" applyFill="1" applyAlignment="1">
      <alignment horizontal="left" vertical="top" wrapText="1"/>
    </xf>
    <xf numFmtId="0" fontId="3" fillId="0" borderId="0" xfId="6" applyFont="1" applyFill="1" applyBorder="1" applyAlignment="1">
      <alignment horizontal="center"/>
    </xf>
    <xf numFmtId="164" fontId="8" fillId="0" borderId="0" xfId="4" applyFont="1" applyFill="1" applyBorder="1" applyAlignment="1">
      <alignment horizontal="left" vertical="center"/>
    </xf>
    <xf numFmtId="0" fontId="3" fillId="0" borderId="0" xfId="6" applyFont="1" applyAlignment="1">
      <alignment horizontal="left" vertical="top" wrapText="1"/>
    </xf>
    <xf numFmtId="165" fontId="4" fillId="0" borderId="0" xfId="6" applyNumberFormat="1" applyFont="1" applyBorder="1" applyAlignment="1">
      <alignment horizontal="justify" vertical="top"/>
    </xf>
    <xf numFmtId="164" fontId="4" fillId="0" borderId="0" xfId="6" applyNumberFormat="1" applyFont="1" applyFill="1" applyBorder="1" applyAlignment="1">
      <alignment horizontal="left" wrapText="1"/>
    </xf>
    <xf numFmtId="164" fontId="4" fillId="0" borderId="0" xfId="4" applyFont="1" applyBorder="1" applyAlignment="1">
      <alignment horizontal="right" wrapText="1"/>
    </xf>
    <xf numFmtId="164" fontId="5" fillId="0" borderId="0" xfId="4" applyFont="1" applyFill="1" applyBorder="1" applyAlignment="1">
      <alignment horizontal="right" wrapText="1"/>
    </xf>
    <xf numFmtId="0" fontId="6" fillId="0" borderId="0" xfId="6" applyFont="1" applyFill="1" applyAlignment="1">
      <alignment vertical="center"/>
    </xf>
    <xf numFmtId="0" fontId="6" fillId="0" borderId="0" xfId="5" applyFont="1" applyAlignment="1">
      <alignment vertical="center"/>
    </xf>
    <xf numFmtId="0" fontId="3" fillId="0" borderId="0" xfId="5" applyFont="1" applyAlignment="1">
      <alignment horizontal="center" vertical="center"/>
    </xf>
    <xf numFmtId="165" fontId="4" fillId="0" borderId="0" xfId="0" applyNumberFormat="1" applyFont="1" applyFill="1" applyBorder="1" applyAlignment="1">
      <alignment horizontal="justify" vertical="top"/>
    </xf>
    <xf numFmtId="0" fontId="6" fillId="0" borderId="0" xfId="5" applyFont="1" applyAlignment="1">
      <alignment horizontal="left"/>
    </xf>
    <xf numFmtId="164" fontId="6" fillId="0" borderId="0" xfId="3" applyFont="1" applyAlignment="1">
      <alignment horizontal="justify" vertical="center"/>
    </xf>
    <xf numFmtId="164" fontId="6" fillId="0" borderId="0" xfId="3" applyFont="1" applyAlignment="1">
      <alignment horizontal="right" vertical="center"/>
    </xf>
    <xf numFmtId="0" fontId="2" fillId="0" borderId="0" xfId="6" applyFont="1" applyAlignment="1">
      <alignment vertical="center"/>
    </xf>
    <xf numFmtId="165" fontId="3" fillId="0" borderId="0" xfId="0" applyNumberFormat="1" applyFont="1" applyFill="1" applyBorder="1" applyAlignment="1">
      <alignment horizontal="justify" vertical="top"/>
    </xf>
    <xf numFmtId="164" fontId="3" fillId="2" borderId="4" xfId="3" quotePrefix="1" applyFont="1" applyFill="1" applyBorder="1" applyAlignment="1" applyProtection="1">
      <alignment horizontal="center" vertical="center"/>
    </xf>
    <xf numFmtId="164" fontId="3" fillId="2" borderId="4" xfId="3" applyFont="1" applyFill="1" applyBorder="1" applyAlignment="1" applyProtection="1">
      <alignment horizontal="center" vertical="center"/>
    </xf>
    <xf numFmtId="164" fontId="3" fillId="2" borderId="5" xfId="3" applyFont="1" applyFill="1" applyBorder="1" applyAlignment="1" applyProtection="1">
      <alignment horizontal="center" vertical="center"/>
    </xf>
    <xf numFmtId="164" fontId="3" fillId="2" borderId="6" xfId="3" applyFont="1" applyFill="1" applyBorder="1" applyAlignment="1">
      <alignment horizontal="center" vertical="center"/>
    </xf>
    <xf numFmtId="164" fontId="3" fillId="2" borderId="6" xfId="3" applyFont="1" applyFill="1" applyBorder="1" applyAlignment="1" applyProtection="1">
      <alignment horizontal="center" vertical="center"/>
    </xf>
    <xf numFmtId="164" fontId="3" fillId="2" borderId="7" xfId="3" applyFont="1" applyFill="1" applyBorder="1" applyAlignment="1" applyProtection="1">
      <alignment horizontal="center" vertical="center"/>
    </xf>
    <xf numFmtId="164" fontId="3" fillId="2" borderId="8" xfId="3" applyFont="1" applyFill="1" applyBorder="1" applyAlignment="1">
      <alignment horizontal="center" vertical="center"/>
    </xf>
    <xf numFmtId="164" fontId="3" fillId="2" borderId="8" xfId="3" quotePrefix="1" applyFont="1" applyFill="1" applyBorder="1" applyAlignment="1" applyProtection="1">
      <alignment horizontal="center" vertical="center"/>
    </xf>
    <xf numFmtId="164" fontId="3" fillId="2" borderId="9" xfId="3" quotePrefix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 applyProtection="1">
      <alignment horizontal="center" vertical="top"/>
    </xf>
    <xf numFmtId="165" fontId="4" fillId="2" borderId="10" xfId="6" applyNumberFormat="1" applyFont="1" applyFill="1" applyBorder="1" applyAlignment="1" applyProtection="1">
      <alignment horizontal="left" vertical="top"/>
    </xf>
    <xf numFmtId="164" fontId="4" fillId="2" borderId="2" xfId="6" applyNumberFormat="1" applyFont="1" applyFill="1" applyBorder="1" applyAlignment="1">
      <alignment horizontal="left" wrapText="1"/>
    </xf>
    <xf numFmtId="164" fontId="4" fillId="2" borderId="2" xfId="4" applyFont="1" applyFill="1" applyBorder="1" applyAlignment="1">
      <alignment horizontal="right" wrapText="1"/>
    </xf>
    <xf numFmtId="165" fontId="4" fillId="2" borderId="1" xfId="6" applyNumberFormat="1" applyFont="1" applyFill="1" applyBorder="1" applyAlignment="1" applyProtection="1">
      <alignment vertical="top" wrapText="1"/>
    </xf>
    <xf numFmtId="165" fontId="4" fillId="2" borderId="2" xfId="6" applyNumberFormat="1" applyFont="1" applyFill="1" applyBorder="1" applyAlignment="1" applyProtection="1">
      <alignment vertical="top" wrapText="1"/>
    </xf>
    <xf numFmtId="165" fontId="11" fillId="0" borderId="0" xfId="6" applyNumberFormat="1" applyFont="1" applyFill="1" applyBorder="1" applyAlignment="1" applyProtection="1">
      <alignment horizontal="justify" vertical="top" wrapText="1"/>
    </xf>
    <xf numFmtId="0" fontId="13" fillId="0" borderId="0" xfId="0" applyNumberFormat="1" applyFont="1" applyFill="1" applyAlignment="1" applyProtection="1">
      <alignment vertical="top" wrapText="1"/>
    </xf>
    <xf numFmtId="165" fontId="14" fillId="0" borderId="0" xfId="6" applyNumberFormat="1" applyFont="1" applyFill="1" applyBorder="1" applyAlignment="1" applyProtection="1">
      <alignment horizontal="justify" vertical="top" wrapText="1"/>
    </xf>
    <xf numFmtId="164" fontId="14" fillId="0" borderId="0" xfId="6" applyNumberFormat="1" applyFont="1" applyFill="1" applyBorder="1" applyAlignment="1" applyProtection="1">
      <alignment horizontal="justify" vertical="top" wrapText="1"/>
    </xf>
    <xf numFmtId="164" fontId="14" fillId="0" borderId="0" xfId="6" applyNumberFormat="1" applyFont="1" applyFill="1" applyBorder="1" applyAlignment="1" applyProtection="1">
      <alignment horizontal="right" vertical="top" wrapText="1"/>
    </xf>
    <xf numFmtId="0" fontId="11" fillId="0" borderId="0" xfId="6" applyFont="1" applyAlignment="1">
      <alignment vertical="center"/>
    </xf>
    <xf numFmtId="165" fontId="11" fillId="0" borderId="0" xfId="0" applyNumberFormat="1" applyFont="1" applyFill="1" applyBorder="1" applyAlignment="1">
      <alignment horizontal="justify" vertical="top"/>
    </xf>
    <xf numFmtId="0" fontId="11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right" vertical="center"/>
    </xf>
    <xf numFmtId="165" fontId="14" fillId="0" borderId="0" xfId="0" applyNumberFormat="1" applyFont="1" applyFill="1" applyBorder="1" applyAlignment="1">
      <alignment horizontal="justify" vertical="top"/>
    </xf>
    <xf numFmtId="0" fontId="11" fillId="0" borderId="0" xfId="6" applyFont="1" applyFill="1" applyAlignment="1">
      <alignment vertical="center"/>
    </xf>
    <xf numFmtId="49" fontId="11" fillId="0" borderId="0" xfId="10" applyNumberFormat="1" applyFont="1" applyFill="1" applyBorder="1" applyAlignment="1">
      <alignment horizontal="left" vertical="top"/>
    </xf>
    <xf numFmtId="0" fontId="11" fillId="0" borderId="0" xfId="6" applyFont="1" applyAlignment="1">
      <alignment horizontal="center" vertical="center"/>
    </xf>
    <xf numFmtId="166" fontId="11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vertical="center"/>
    </xf>
    <xf numFmtId="166" fontId="1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5" fontId="4" fillId="0" borderId="0" xfId="6" applyNumberFormat="1" applyFont="1" applyFill="1" applyBorder="1" applyAlignment="1" applyProtection="1">
      <alignment horizontal="center" vertical="center" wrapText="1"/>
    </xf>
    <xf numFmtId="164" fontId="4" fillId="0" borderId="0" xfId="6" applyNumberFormat="1" applyFont="1" applyFill="1" applyBorder="1" applyAlignment="1" applyProtection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/>
    </xf>
    <xf numFmtId="164" fontId="3" fillId="0" borderId="0" xfId="4" applyFont="1" applyFill="1" applyBorder="1" applyAlignment="1">
      <alignment horizontal="center" vertical="center" wrapText="1"/>
    </xf>
    <xf numFmtId="165" fontId="14" fillId="0" borderId="0" xfId="6" applyNumberFormat="1" applyFont="1" applyFill="1" applyBorder="1" applyAlignment="1" applyProtection="1">
      <alignment horizontal="center" vertical="center" wrapText="1"/>
    </xf>
    <xf numFmtId="164" fontId="14" fillId="0" borderId="0" xfId="6" applyNumberFormat="1" applyFont="1" applyFill="1" applyBorder="1" applyAlignment="1" applyProtection="1">
      <alignment horizontal="center" vertical="center" wrapText="1"/>
    </xf>
    <xf numFmtId="165" fontId="4" fillId="0" borderId="0" xfId="6" applyNumberFormat="1" applyFont="1" applyFill="1" applyBorder="1" applyAlignment="1" applyProtection="1">
      <alignment vertical="top" wrapText="1"/>
    </xf>
    <xf numFmtId="165" fontId="4" fillId="2" borderId="10" xfId="6" applyNumberFormat="1" applyFont="1" applyFill="1" applyBorder="1" applyAlignment="1" applyProtection="1">
      <alignment vertical="top" wrapText="1"/>
    </xf>
    <xf numFmtId="165" fontId="11" fillId="0" borderId="0" xfId="0" applyNumberFormat="1" applyFont="1" applyFill="1" applyBorder="1" applyAlignment="1">
      <alignment horizontal="justify" vertical="top" wrapText="1"/>
    </xf>
    <xf numFmtId="164" fontId="11" fillId="0" borderId="0" xfId="4" applyFont="1" applyFill="1" applyBorder="1" applyAlignment="1">
      <alignment horizontal="right" wrapText="1"/>
    </xf>
    <xf numFmtId="165" fontId="15" fillId="0" borderId="0" xfId="6" applyNumberFormat="1" applyFont="1" applyFill="1" applyBorder="1" applyAlignment="1" applyProtection="1">
      <alignment vertical="top" wrapText="1"/>
    </xf>
    <xf numFmtId="164" fontId="11" fillId="0" borderId="0" xfId="4" applyFont="1" applyFill="1" applyBorder="1" applyAlignment="1">
      <alignment horizontal="center" wrapText="1"/>
    </xf>
    <xf numFmtId="165" fontId="4" fillId="0" borderId="0" xfId="6" applyNumberFormat="1" applyFont="1" applyFill="1" applyBorder="1" applyAlignment="1" applyProtection="1">
      <alignment vertical="center" wrapText="1"/>
    </xf>
    <xf numFmtId="164" fontId="4" fillId="0" borderId="0" xfId="6" applyNumberFormat="1" applyFont="1" applyFill="1" applyBorder="1" applyAlignment="1" applyProtection="1">
      <alignment vertical="center" wrapText="1"/>
    </xf>
    <xf numFmtId="2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2" fontId="11" fillId="0" borderId="0" xfId="0" applyNumberFormat="1" applyFont="1" applyFill="1" applyBorder="1" applyAlignment="1"/>
    <xf numFmtId="164" fontId="11" fillId="0" borderId="0" xfId="4" applyFont="1" applyFill="1" applyBorder="1" applyAlignment="1">
      <alignment wrapText="1"/>
    </xf>
    <xf numFmtId="165" fontId="4" fillId="0" borderId="0" xfId="6" applyNumberFormat="1" applyFont="1" applyFill="1" applyBorder="1" applyAlignment="1" applyProtection="1">
      <alignment horizontal="left" vertical="top"/>
    </xf>
    <xf numFmtId="166" fontId="4" fillId="0" borderId="0" xfId="6" applyNumberFormat="1" applyFont="1" applyFill="1" applyBorder="1" applyAlignment="1" applyProtection="1">
      <alignment horizontal="center" vertical="center" wrapText="1"/>
    </xf>
    <xf numFmtId="165" fontId="14" fillId="3" borderId="0" xfId="6" applyNumberFormat="1" applyFont="1" applyFill="1" applyBorder="1" applyAlignment="1" applyProtection="1">
      <alignment horizontal="justify" vertical="top" wrapText="1"/>
    </xf>
    <xf numFmtId="165" fontId="14" fillId="4" borderId="10" xfId="6" applyNumberFormat="1" applyFont="1" applyFill="1" applyBorder="1" applyAlignment="1" applyProtection="1">
      <alignment horizontal="center" vertical="top" wrapText="1"/>
    </xf>
    <xf numFmtId="165" fontId="14" fillId="4" borderId="10" xfId="6" applyNumberFormat="1" applyFont="1" applyFill="1" applyBorder="1" applyAlignment="1" applyProtection="1">
      <alignment horizontal="justify" vertical="top" wrapText="1"/>
    </xf>
    <xf numFmtId="165" fontId="14" fillId="4" borderId="2" xfId="6" applyNumberFormat="1" applyFont="1" applyFill="1" applyBorder="1" applyAlignment="1" applyProtection="1">
      <alignment horizontal="justify" vertical="top" wrapText="1"/>
    </xf>
    <xf numFmtId="164" fontId="14" fillId="4" borderId="2" xfId="6" applyNumberFormat="1" applyFont="1" applyFill="1" applyBorder="1" applyAlignment="1" applyProtection="1">
      <alignment horizontal="justify" vertical="top" wrapText="1"/>
    </xf>
    <xf numFmtId="164" fontId="14" fillId="4" borderId="3" xfId="6" applyNumberFormat="1" applyFont="1" applyFill="1" applyBorder="1" applyAlignment="1" applyProtection="1">
      <alignment horizontal="center" vertical="top" wrapText="1"/>
    </xf>
    <xf numFmtId="164" fontId="4" fillId="2" borderId="3" xfId="4" applyFont="1" applyFill="1" applyBorder="1" applyAlignment="1">
      <alignment horizontal="center" wrapText="1"/>
    </xf>
    <xf numFmtId="164" fontId="5" fillId="0" borderId="0" xfId="4" applyFont="1" applyFill="1" applyBorder="1" applyAlignment="1">
      <alignment horizontal="center" wrapText="1"/>
    </xf>
    <xf numFmtId="166" fontId="4" fillId="2" borderId="3" xfId="6" applyNumberFormat="1" applyFont="1" applyFill="1" applyBorder="1" applyAlignment="1" applyProtection="1">
      <alignment horizontal="right" vertical="center" wrapText="1"/>
    </xf>
    <xf numFmtId="166" fontId="4" fillId="2" borderId="3" xfId="6" applyNumberFormat="1" applyFont="1" applyFill="1" applyBorder="1" applyAlignment="1" applyProtection="1">
      <alignment horizontal="right" vertical="top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49" fontId="17" fillId="0" borderId="0" xfId="11" applyNumberFormat="1" applyFont="1" applyFill="1" applyBorder="1" applyAlignment="1" applyProtection="1">
      <alignment wrapText="1"/>
      <protection locked="0"/>
    </xf>
    <xf numFmtId="4" fontId="17" fillId="0" borderId="0" xfId="11" applyNumberFormat="1" applyFont="1" applyBorder="1" applyAlignment="1" applyProtection="1">
      <protection locked="0"/>
    </xf>
    <xf numFmtId="0" fontId="16" fillId="0" borderId="0" xfId="0" applyFont="1" applyProtection="1">
      <protection locked="0"/>
    </xf>
    <xf numFmtId="166" fontId="4" fillId="0" borderId="0" xfId="6" applyNumberFormat="1" applyFont="1" applyFill="1" applyBorder="1" applyAlignment="1" applyProtection="1">
      <alignment horizontal="right" vertical="center" wrapText="1"/>
    </xf>
    <xf numFmtId="0" fontId="4" fillId="0" borderId="10" xfId="0" applyNumberFormat="1" applyFont="1" applyFill="1" applyBorder="1" applyAlignment="1">
      <alignment horizontal="left" vertical="top" wrapText="1"/>
    </xf>
    <xf numFmtId="0" fontId="6" fillId="0" borderId="1" xfId="5" applyFont="1" applyBorder="1" applyAlignment="1">
      <alignment horizontal="left"/>
    </xf>
    <xf numFmtId="164" fontId="6" fillId="0" borderId="2" xfId="3" applyFont="1" applyBorder="1" applyAlignment="1">
      <alignment horizontal="justify" vertical="center"/>
    </xf>
    <xf numFmtId="164" fontId="6" fillId="0" borderId="2" xfId="3" applyFont="1" applyBorder="1" applyAlignment="1">
      <alignment horizontal="right" vertical="center"/>
    </xf>
    <xf numFmtId="164" fontId="6" fillId="0" borderId="3" xfId="3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top" wrapText="1"/>
    </xf>
    <xf numFmtId="0" fontId="17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11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4" fontId="11" fillId="0" borderId="0" xfId="11" applyNumberFormat="1" applyFont="1" applyBorder="1" applyAlignment="1" applyProtection="1">
      <protection locked="0"/>
    </xf>
    <xf numFmtId="0" fontId="15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3" fillId="2" borderId="4" xfId="5" applyNumberFormat="1" applyFont="1" applyFill="1" applyBorder="1" applyAlignment="1" applyProtection="1">
      <alignment horizontal="center" vertical="center" wrapText="1"/>
    </xf>
    <xf numFmtId="165" fontId="3" fillId="2" borderId="6" xfId="5" applyNumberFormat="1" applyFont="1" applyFill="1" applyBorder="1" applyAlignment="1" applyProtection="1">
      <alignment horizontal="center" vertical="center"/>
    </xf>
    <xf numFmtId="165" fontId="3" fillId="2" borderId="8" xfId="5" applyNumberFormat="1" applyFont="1" applyFill="1" applyBorder="1" applyAlignment="1" applyProtection="1">
      <alignment horizontal="center" vertical="center"/>
    </xf>
    <xf numFmtId="165" fontId="3" fillId="2" borderId="4" xfId="5" quotePrefix="1" applyNumberFormat="1" applyFont="1" applyFill="1" applyBorder="1" applyAlignment="1" applyProtection="1">
      <alignment horizontal="center" vertical="center"/>
    </xf>
    <xf numFmtId="165" fontId="3" fillId="2" borderId="6" xfId="5" quotePrefix="1" applyNumberFormat="1" applyFont="1" applyFill="1" applyBorder="1" applyAlignment="1" applyProtection="1">
      <alignment horizontal="center" vertical="center"/>
    </xf>
    <xf numFmtId="165" fontId="3" fillId="2" borderId="8" xfId="5" quotePrefix="1" applyNumberFormat="1" applyFont="1" applyFill="1" applyBorder="1" applyAlignment="1" applyProtection="1">
      <alignment horizontal="center" vertical="center"/>
    </xf>
    <xf numFmtId="39" fontId="3" fillId="2" borderId="4" xfId="5" applyNumberFormat="1" applyFont="1" applyFill="1" applyBorder="1" applyAlignment="1" applyProtection="1">
      <alignment horizontal="center" vertical="center"/>
    </xf>
    <xf numFmtId="39" fontId="3" fillId="2" borderId="6" xfId="5" applyNumberFormat="1" applyFont="1" applyFill="1" applyBorder="1" applyAlignment="1" applyProtection="1">
      <alignment horizontal="center" vertical="center"/>
    </xf>
    <xf numFmtId="39" fontId="3" fillId="2" borderId="8" xfId="5" applyNumberFormat="1" applyFont="1" applyFill="1" applyBorder="1" applyAlignment="1" applyProtection="1">
      <alignment horizontal="center" vertical="center"/>
    </xf>
    <xf numFmtId="0" fontId="3" fillId="2" borderId="1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</cellXfs>
  <cellStyles count="12">
    <cellStyle name="Comma 2" xfId="1"/>
    <cellStyle name="Comma 2 2" xfId="2"/>
    <cellStyle name="Comma_PONUDE 2" xfId="3"/>
    <cellStyle name="Comma_PONUDE 2 2" xfId="4"/>
    <cellStyle name="Normal" xfId="0" builtinId="0"/>
    <cellStyle name="Normal 2 2" xfId="11"/>
    <cellStyle name="Normal_PONUDE 2" xfId="5"/>
    <cellStyle name="Normal_PONUDE 2 2" xfId="6"/>
    <cellStyle name="Normal_Važeći Anđeli i Francici" xfId="10"/>
    <cellStyle name="Obično 2" xfId="7"/>
    <cellStyle name="Obično_FAKTOR" xfId="8"/>
    <cellStyle name="Style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5" name="Rectangle 4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6" name="Rectangle 4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7" name="Rectangle 4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8" name="Rectangle 4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9" name="Rectangle 4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0" name="Rectangle 4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1" name="Rectangle 4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2" name="Rectangle 4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3" name="Rectangle 4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4" name="Rectangle 4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5" name="Rectangle 4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6" name="Rectangle 4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7" name="Rectangle 4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8" name="Rectangle 4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9" name="Rectangle 4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0" name="Rectangle 4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1" name="Rectangle 4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2" name="Rectangle 4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3" name="Rectangle 4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4" name="Rectangle 4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5" name="Rectangle 4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6" name="Rectangle 4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7" name="Rectangle 4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8" name="Rectangle 4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9" name="Rectangle 4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0" name="Rectangle 4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1" name="Rectangle 4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2" name="Rectangle 4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3" name="Rectangle 4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4" name="Rectangle 4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5" name="Rectangle 4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6" name="Rectangle 4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7" name="Rectangle 4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8" name="Rectangle 4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9" name="Rectangle 4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0" name="Rectangle 4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1" name="Rectangle 4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2" name="Rectangle 4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3" name="Rectangle 4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4" name="Rectangle 4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5" name="Rectangle 4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6" name="Rectangle 4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7" name="Rectangle 4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8" name="Rectangle 4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9" name="Rectangle 4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0" name="Rectangle 4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1" name="Rectangle 4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2" name="Rectangle 4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3" name="Rectangle 4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4" name="Rectangle 4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5" name="Rectangle 4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6" name="Rectangle 4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7" name="Rectangle 4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8" name="Rectangle 4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9" name="Rectangle 4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0" name="Rectangle 4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1" name="Rectangle 4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2" name="Rectangle 4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3" name="Rectangle 4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4" name="Rectangle 4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5" name="Rectangle 4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6" name="Rectangle 4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7" name="Rectangle 4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8" name="Rectangle 4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9" name="Rectangle 4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0" name="Rectangle 4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1" name="Rectangle 4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2" name="Rectangle 4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3" name="Rectangle 4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4" name="Rectangle 4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5" name="Rectangle 4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6" name="Rectangle 4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7" name="Rectangle 4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8" name="Rectangle 4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9" name="Rectangle 4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0" name="Rectangle 4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1" name="Rectangle 4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2" name="Rectangle 4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3" name="Rectangle 4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4" name="Rectangle 4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5" name="Rectangle 4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6" name="Rectangle 4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7" name="Rectangle 4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8" name="Rectangle 4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9" name="Rectangle 4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0" name="Rectangle 4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1" name="Rectangle 4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2" name="Rectangle 4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3" name="Rectangle 4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4" name="Rectangle 4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5" name="Rectangle 4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6" name="Rectangle 4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7" name="Rectangle 4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8" name="Rectangle 4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9" name="Rectangle 4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0" name="Rectangle 4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1" name="Rectangle 4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2" name="Rectangle 4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3" name="Rectangle 4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4" name="Rectangle 5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5" name="Rectangle 5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6" name="Rectangle 5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7" name="Rectangle 5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8" name="Rectangle 5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9" name="Rectangle 5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0" name="Rectangle 5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1" name="Rectangle 5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2" name="Rectangle 5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3" name="Rectangle 5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4" name="Rectangle 5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5" name="Rectangle 5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6" name="Rectangle 5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7" name="Rectangle 5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8" name="Rectangle 5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9" name="Rectangle 5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0" name="Rectangle 5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1" name="Rectangle 5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2" name="Rectangle 5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3" name="Rectangle 5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4" name="Rectangle 5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5" name="Rectangle 5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6" name="Rectangle 5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7" name="Rectangle 5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8" name="Rectangle 5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9" name="Rectangle 5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0" name="Rectangle 5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1" name="Rectangle 5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2" name="Rectangle 5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3" name="Rectangle 5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4" name="Rectangle 5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5" name="Rectangle 5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6" name="Rectangle 5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7" name="Rectangle 5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8" name="Rectangle 5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9" name="Rectangle 5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0" name="Rectangle 5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1" name="Rectangle 5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2" name="Rectangle 5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3" name="Rectangle 5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4" name="Rectangle 5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5" name="Rectangle 5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6" name="Rectangle 5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7" name="Rectangle 5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8" name="Rectangle 5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9" name="Rectangle 5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0" name="Rectangle 5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1" name="Rectangle 5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2" name="Rectangle 5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3" name="Rectangle 5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4" name="Rectangle 5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5" name="Rectangle 5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6" name="Rectangle 5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7" name="Rectangle 5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8" name="Rectangle 5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9" name="Rectangle 5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0" name="Rectangle 5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1" name="Rectangle 5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2" name="Rectangle 5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3" name="Rectangle 5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4" name="Rectangle 5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5" name="Rectangle 5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6" name="Rectangle 5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7" name="Rectangle 5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8" name="Rectangle 5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9" name="Rectangle 5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0" name="Rectangle 5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1" name="Rectangle 5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2" name="Rectangle 5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3" name="Rectangle 5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4" name="Rectangle 5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5" name="Rectangle 5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6" name="Rectangle 5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7" name="Rectangle 5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8" name="Rectangle 5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9" name="Rectangle 5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0" name="Rectangle 5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1" name="Rectangle 5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2" name="Rectangle 5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3" name="Rectangle 5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4" name="Rectangle 5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5" name="Rectangle 5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6" name="Rectangle 5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7" name="Rectangle 5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8" name="Rectangle 5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9" name="Rectangle 5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0" name="Rectangle 5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1" name="Rectangle 5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2" name="Rectangle 5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3" name="Rectangle 5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4" name="Rectangle 5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5" name="Rectangle 5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6" name="Rectangle 5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7" name="Rectangle 5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8" name="Rectangle 5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9" name="Rectangle 5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0" name="Rectangle 5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1" name="Rectangle 5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2" name="Rectangle 5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3" name="Rectangle 5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4" name="Rectangle 6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5" name="Rectangle 6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6" name="Rectangle 6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7" name="Rectangle 6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8" name="Rectangle 6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9" name="Rectangle 6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0" name="Rectangle 6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1" name="Rectangle 6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2" name="Rectangle 6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3" name="Rectangle 6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4" name="Rectangle 6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5" name="Rectangle 6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6" name="Rectangle 6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7" name="Rectangle 6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8" name="Rectangle 6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9" name="Rectangle 6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0" name="Rectangle 6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1" name="Rectangle 6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2" name="Rectangle 6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3" name="Rectangle 6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4" name="Rectangle 6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5" name="Rectangle 6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6" name="Rectangle 6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7" name="Rectangle 6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8" name="Rectangle 6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9" name="Rectangle 6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0" name="Rectangle 6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1" name="Rectangle 6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2" name="Rectangle 6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3" name="Rectangle 6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4" name="Rectangle 6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5" name="Rectangle 6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6" name="Rectangle 6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7" name="Rectangle 6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8" name="Rectangle 6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9" name="Rectangle 6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0" name="Rectangle 6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1" name="Rectangle 6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2" name="Rectangle 6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3" name="Rectangle 6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4" name="Rectangle 6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5" name="Rectangle 6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6" name="Rectangle 6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7" name="Rectangle 6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8" name="Rectangle 6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9" name="Rectangle 6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0" name="Rectangle 6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1" name="Rectangle 6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2" name="Rectangle 6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3" name="Rectangle 6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4" name="Rectangle 6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5" name="Rectangle 6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6" name="Rectangle 6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7" name="Rectangle 6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8" name="Rectangle 6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9" name="Rectangle 6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0" name="Rectangle 6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1" name="Rectangle 6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2" name="Rectangle 6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3" name="Rectangle 6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4" name="Rectangle 6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5" name="Rectangle 6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6" name="Rectangle 6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7" name="Rectangle 6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8" name="Rectangle 6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9" name="Rectangle 6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0" name="Rectangle 6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1" name="Rectangle 6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2" name="Rectangle 6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3" name="Rectangle 6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4" name="Rectangle 6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5" name="Rectangle 6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6" name="Rectangle 6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7" name="Rectangle 6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8" name="Rectangle 6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9" name="Rectangle 6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0" name="Rectangle 6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1" name="Rectangle 6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2" name="Rectangle 6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3" name="Rectangle 6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4" name="Rectangle 6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5" name="Rectangle 6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6" name="Rectangle 6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7" name="Rectangle 6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8" name="Rectangle 6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9" name="Rectangle 6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0" name="Rectangle 6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1" name="Rectangle 6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2" name="Rectangle 6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3" name="Rectangle 6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4" name="Rectangle 6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5" name="Rectangle 6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6" name="Rectangle 6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7" name="Rectangle 6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8" name="Rectangle 6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9" name="Rectangle 6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0" name="Rectangle 6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1" name="Rectangle 6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2" name="Rectangle 6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3" name="Rectangle 6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4" name="Rectangle 7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5" name="Rectangle 11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6" name="Rectangle 11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7" name="Rectangle 11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8" name="Rectangle 11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9" name="Rectangle 11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0" name="Rectangle 11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1" name="Rectangle 11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2" name="Rectangle 11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3" name="Rectangle 11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4" name="Rectangle 11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5" name="Rectangle 11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6" name="Rectangle 11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7" name="Rectangle 11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8" name="Rectangle 11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9" name="Rectangle 11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0" name="Rectangle 11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1" name="Rectangle 11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2" name="Rectangle 11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3" name="Rectangle 11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4" name="Rectangle 11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5" name="Rectangle 11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6" name="Rectangle 11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7" name="Rectangle 11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8" name="Rectangle 11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9" name="Rectangle 11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0" name="Rectangle 11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1" name="Rectangle 11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2" name="Rectangle 11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3" name="Rectangle 11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4" name="Rectangle 11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5" name="Rectangle 11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6" name="Rectangle 11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7" name="Rectangle 11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8" name="Rectangle 11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9" name="Rectangle 11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0" name="Rectangle 11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1" name="Rectangle 11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2" name="Rectangle 11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3" name="Rectangle 11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4" name="Rectangle 11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5" name="Rectangle 11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6" name="Rectangle 11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7" name="Rectangle 11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8" name="Rectangle 11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9" name="Rectangle 11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0" name="Rectangle 11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1" name="Rectangle 11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2" name="Rectangle 11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3" name="Rectangle 11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4" name="Rectangle 11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5" name="Rectangle 11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6" name="Rectangle 11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7" name="Rectangle 11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8" name="Rectangle 11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9" name="Rectangle 11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0" name="Rectangle 11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1" name="Rectangle 11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2" name="Rectangle 11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3" name="Rectangle 11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4" name="Rectangle 11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5" name="Rectangle 11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6" name="Rectangle 11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7" name="Rectangle 11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8" name="Rectangle 11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9" name="Rectangle 11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0" name="Rectangle 11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1" name="Rectangle 11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2" name="Rectangle 11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3" name="Rectangle 11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4" name="Rectangle 11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5" name="Rectangle 11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6" name="Rectangle 11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7" name="Rectangle 11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8" name="Rectangle 11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9" name="Rectangle 11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0" name="Rectangle 11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1" name="Rectangle 11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2" name="Rectangle 11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3" name="Rectangle 11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4" name="Rectangle 11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5" name="Rectangle 11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6" name="Rectangle 11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7" name="Rectangle 11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8" name="Rectangle 11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9" name="Rectangle 11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0" name="Rectangle 11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1" name="Rectangle 11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2" name="Rectangle 11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3" name="Rectangle 11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4" name="Rectangle 11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5" name="Rectangle 11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6" name="Rectangle 11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7" name="Rectangle 11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8" name="Rectangle 11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9" name="Rectangle 11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0" name="Rectangle 11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1" name="Rectangle 11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2" name="Rectangle 11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3" name="Rectangle 11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4" name="Rectangle 12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5" name="Rectangle 12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6" name="Rectangle 12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7" name="Rectangle 12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8" name="Rectangle 12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9" name="Rectangle 12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0" name="Rectangle 12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1" name="Rectangle 12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2" name="Rectangle 12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3" name="Rectangle 12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4" name="Rectangle 12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5" name="Rectangle 12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6" name="Rectangle 12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7" name="Rectangle 12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8" name="Rectangle 12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9" name="Rectangle 12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0" name="Rectangle 12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1" name="Rectangle 12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2" name="Rectangle 12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3" name="Rectangle 12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4" name="Rectangle 12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5" name="Rectangle 12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6" name="Rectangle 12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7" name="Rectangle 12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8" name="Rectangle 12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9" name="Rectangle 12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0" name="Rectangle 12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1" name="Rectangle 12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2" name="Rectangle 12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3" name="Rectangle 12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4" name="Rectangle 12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5" name="Rectangle 12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6" name="Rectangle 12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7" name="Rectangle 12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8" name="Rectangle 12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9" name="Rectangle 12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0" name="Rectangle 12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1" name="Rectangle 12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2" name="Rectangle 12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3" name="Rectangle 12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4" name="Rectangle 12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5" name="Rectangle 12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6" name="Rectangle 12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7" name="Rectangle 12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8" name="Rectangle 12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9" name="Rectangle 12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0" name="Rectangle 12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1" name="Rectangle 12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2" name="Rectangle 12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3" name="Rectangle 12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4" name="Rectangle 12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5" name="Rectangle 12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6" name="Rectangle 12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7" name="Rectangle 12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8" name="Rectangle 12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9" name="Rectangle 12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0" name="Rectangle 12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1" name="Rectangle 12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2" name="Rectangle 12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3" name="Rectangle 12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4" name="Rectangle 12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5" name="Rectangle 12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6" name="Rectangle 12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7" name="Rectangle 12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8" name="Rectangle 12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9" name="Rectangle 12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0" name="Rectangle 12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1" name="Rectangle 12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2" name="Rectangle 12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3" name="Rectangle 12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4" name="Rectangle 12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5" name="Rectangle 12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6" name="Rectangle 12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7" name="Rectangle 12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8" name="Rectangle 12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9" name="Rectangle 12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0" name="Rectangle 12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1" name="Rectangle 12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2" name="Rectangle 12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3" name="Rectangle 12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4" name="Rectangle 12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5" name="Rectangle 12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6" name="Rectangle 12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7" name="Rectangle 12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8" name="Rectangle 12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9" name="Rectangle 12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0" name="Rectangle 12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1" name="Rectangle 12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2" name="Rectangle 12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3" name="Rectangle 12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4" name="Rectangle 12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5" name="Rectangle 12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6" name="Rectangle 12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7" name="Rectangle 12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8" name="Rectangle 12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9" name="Rectangle 12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0" name="Rectangle 12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1" name="Rectangle 12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2" name="Rectangle 12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3" name="Rectangle 12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4" name="Rectangle 13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5" name="Rectangle 13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6" name="Rectangle 13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7" name="Rectangle 13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8" name="Rectangle 13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9" name="Rectangle 13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0" name="Rectangle 13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1" name="Rectangle 13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2" name="Rectangle 13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3" name="Rectangle 13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4" name="Rectangle 13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5" name="Rectangle 13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6" name="Rectangle 13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7" name="Rectangle 13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8" name="Rectangle 13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9" name="Rectangle 13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0" name="Rectangle 13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1" name="Rectangle 13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2" name="Rectangle 13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3" name="Rectangle 13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4" name="Rectangle 13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5" name="Rectangle 13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6" name="Rectangle 13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7" name="Rectangle 13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8" name="Rectangle 13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9" name="Rectangle 13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0" name="Rectangle 13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1" name="Rectangle 13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2" name="Rectangle 13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3" name="Rectangle 13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4" name="Rectangle 13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5" name="Rectangle 13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6" name="Rectangle 13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7" name="Rectangle 13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8" name="Rectangle 13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9" name="Rectangle 13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0" name="Rectangle 13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1" name="Rectangle 13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2" name="Rectangle 13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3" name="Rectangle 13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4" name="Rectangle 13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5" name="Rectangle 13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6" name="Rectangle 13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7" name="Rectangle 13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8" name="Rectangle 13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9" name="Rectangle 13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0" name="Rectangle 13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1" name="Rectangle 13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2" name="Rectangle 13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3" name="Rectangle 13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4" name="Rectangle 13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5" name="Rectangle 13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6" name="Rectangle 13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7" name="Rectangle 13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8" name="Rectangle 13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9" name="Rectangle 13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0" name="Rectangle 13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1" name="Rectangle 13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2" name="Rectangle 13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3" name="Rectangle 13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4" name="Rectangle 13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5" name="Rectangle 13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6" name="Rectangle 13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7" name="Rectangle 13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8" name="Rectangle 13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9" name="Rectangle 13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0" name="Rectangle 13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1" name="Rectangle 13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2" name="Rectangle 13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3" name="Rectangle 13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4" name="Rectangle 13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5" name="Rectangle 13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6" name="Rectangle 13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7" name="Rectangle 13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8" name="Rectangle 13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9" name="Rectangle 13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0" name="Rectangle 13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1" name="Rectangle 13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2" name="Rectangle 13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3" name="Rectangle 13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4" name="Rectangle 13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5" name="Rectangle 13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6" name="Rectangle 13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7" name="Rectangle 13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8" name="Rectangle 13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9" name="Rectangle 13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0" name="Rectangle 13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1" name="Rectangle 13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2" name="Rectangle 13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3" name="Rectangle 13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4" name="Rectangle 13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5" name="Rectangle 13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6" name="Rectangle 13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7" name="Rectangle 13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8" name="Rectangle 13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9" name="Rectangle 13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0" name="Rectangle 13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1" name="Rectangle 13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2" name="Rectangle 13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3" name="Rectangle 13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4" name="Rectangle 14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in\root\RADNA\SISAK\PETRINJA\Okoli&#3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škovnik"/>
      <sheetName val="RIJEKA"/>
    </sheetNames>
    <sheetDataSet>
      <sheetData sheetId="0" refreshError="1">
        <row r="219">
          <cell r="B219" t="str">
            <v>Košare za smeće tip Zrinjevac ili ERLAU sa posudom za opuške i pijeskom, uključivo sa postavom do pune gotovosti.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tabSelected="1" view="pageBreakPreview" topLeftCell="A82" zoomScale="85" zoomScaleNormal="85" zoomScaleSheetLayoutView="85" workbookViewId="0">
      <selection activeCell="B107" sqref="B107"/>
    </sheetView>
  </sheetViews>
  <sheetFormatPr defaultRowHeight="12.75" x14ac:dyDescent="0.2"/>
  <cols>
    <col min="1" max="1" width="11" style="9" customWidth="1"/>
    <col min="2" max="2" width="58.28515625" style="18" customWidth="1"/>
    <col min="3" max="3" width="8.5703125" style="37" customWidth="1"/>
    <col min="4" max="4" width="12.28515625" style="38" customWidth="1"/>
    <col min="5" max="5" width="16.85546875" style="39" customWidth="1"/>
    <col min="6" max="6" width="19.85546875" style="39" customWidth="1"/>
    <col min="7" max="16384" width="9.140625" style="34"/>
  </cols>
  <sheetData>
    <row r="1" spans="1:6" ht="15.75" thickBot="1" x14ac:dyDescent="0.25">
      <c r="A1" s="2"/>
      <c r="B1" s="3"/>
      <c r="C1" s="4"/>
      <c r="D1" s="5"/>
      <c r="E1" s="6"/>
      <c r="F1" s="7"/>
    </row>
    <row r="2" spans="1:6" ht="51" customHeight="1" thickBot="1" x14ac:dyDescent="0.25">
      <c r="A2" s="141" t="s">
        <v>46</v>
      </c>
      <c r="B2" s="142"/>
      <c r="C2" s="142"/>
      <c r="D2" s="142"/>
      <c r="E2" s="142"/>
      <c r="F2" s="143"/>
    </row>
    <row r="3" spans="1:6" ht="16.5" thickBot="1" x14ac:dyDescent="0.25">
      <c r="B3" s="10"/>
      <c r="C3" s="11"/>
      <c r="D3" s="11"/>
      <c r="E3" s="11"/>
      <c r="F3" s="8"/>
    </row>
    <row r="4" spans="1:6" s="35" customFormat="1" ht="12.75" customHeight="1" x14ac:dyDescent="0.2">
      <c r="A4" s="132" t="s">
        <v>7</v>
      </c>
      <c r="B4" s="135" t="s">
        <v>2</v>
      </c>
      <c r="C4" s="138" t="s">
        <v>5</v>
      </c>
      <c r="D4" s="42"/>
      <c r="E4" s="43" t="s">
        <v>0</v>
      </c>
      <c r="F4" s="44" t="s">
        <v>1</v>
      </c>
    </row>
    <row r="5" spans="1:6" s="35" customFormat="1" ht="12.75" customHeight="1" x14ac:dyDescent="0.2">
      <c r="A5" s="133"/>
      <c r="B5" s="136"/>
      <c r="C5" s="139"/>
      <c r="D5" s="45" t="s">
        <v>3</v>
      </c>
      <c r="E5" s="46" t="s">
        <v>4</v>
      </c>
      <c r="F5" s="47" t="s">
        <v>4</v>
      </c>
    </row>
    <row r="6" spans="1:6" s="35" customFormat="1" ht="12.75" customHeight="1" thickBot="1" x14ac:dyDescent="0.25">
      <c r="A6" s="134"/>
      <c r="B6" s="137"/>
      <c r="C6" s="140"/>
      <c r="D6" s="48"/>
      <c r="E6" s="49" t="s">
        <v>11</v>
      </c>
      <c r="F6" s="50" t="s">
        <v>11</v>
      </c>
    </row>
    <row r="7" spans="1:6" s="35" customFormat="1" ht="16.5" thickBot="1" x14ac:dyDescent="0.25">
      <c r="A7" s="51"/>
      <c r="B7" s="19" t="s">
        <v>58</v>
      </c>
      <c r="C7" s="20"/>
      <c r="D7" s="21"/>
      <c r="E7" s="22"/>
      <c r="F7" s="22"/>
    </row>
    <row r="8" spans="1:6" s="13" customFormat="1" ht="48" thickBot="1" x14ac:dyDescent="0.25">
      <c r="A8" s="52" t="s">
        <v>9</v>
      </c>
      <c r="B8" s="87" t="s">
        <v>13</v>
      </c>
      <c r="C8" s="86"/>
      <c r="D8" s="86"/>
      <c r="E8" s="86"/>
      <c r="F8" s="86"/>
    </row>
    <row r="9" spans="1:6" s="13" customFormat="1" ht="15" x14ac:dyDescent="0.2">
      <c r="A9" s="25"/>
      <c r="B9" s="1"/>
      <c r="C9" s="26"/>
      <c r="D9" s="23"/>
      <c r="E9" s="27"/>
      <c r="F9" s="24"/>
    </row>
    <row r="10" spans="1:6" s="13" customFormat="1" ht="196.5" customHeight="1" x14ac:dyDescent="0.2">
      <c r="A10" s="25" t="s">
        <v>8</v>
      </c>
      <c r="B10" s="57" t="s">
        <v>24</v>
      </c>
      <c r="C10" s="80"/>
      <c r="D10" s="80"/>
      <c r="E10" s="81"/>
      <c r="F10" s="81"/>
    </row>
    <row r="11" spans="1:6" s="13" customFormat="1" ht="15.75" x14ac:dyDescent="0.2">
      <c r="A11" s="25"/>
      <c r="B11" s="41"/>
      <c r="C11" s="78" t="s">
        <v>6</v>
      </c>
      <c r="D11" s="79">
        <v>4</v>
      </c>
      <c r="E11" s="82"/>
      <c r="F11" s="71">
        <f>D11*E11</f>
        <v>0</v>
      </c>
    </row>
    <row r="12" spans="1:6" s="13" customFormat="1" ht="14.25" customHeight="1" x14ac:dyDescent="0.2">
      <c r="A12" s="25"/>
      <c r="B12" s="36"/>
      <c r="C12" s="78"/>
      <c r="D12" s="79"/>
      <c r="E12" s="82"/>
      <c r="F12" s="83"/>
    </row>
    <row r="13" spans="1:6" s="13" customFormat="1" ht="185.25" customHeight="1" x14ac:dyDescent="0.2">
      <c r="A13" s="25" t="s">
        <v>10</v>
      </c>
      <c r="B13" s="57" t="s">
        <v>22</v>
      </c>
      <c r="C13" s="80"/>
      <c r="D13" s="80"/>
      <c r="E13" s="81"/>
      <c r="F13" s="81"/>
    </row>
    <row r="14" spans="1:6" s="13" customFormat="1" ht="15.75" x14ac:dyDescent="0.2">
      <c r="A14" s="25"/>
      <c r="B14" s="41"/>
      <c r="C14" s="78" t="s">
        <v>6</v>
      </c>
      <c r="D14" s="79">
        <v>4</v>
      </c>
      <c r="E14" s="82"/>
      <c r="F14" s="71">
        <f>D14*E14</f>
        <v>0</v>
      </c>
    </row>
    <row r="15" spans="1:6" s="13" customFormat="1" ht="14.25" customHeight="1" x14ac:dyDescent="0.2">
      <c r="A15" s="25"/>
      <c r="B15" s="36"/>
      <c r="C15" s="78"/>
      <c r="D15" s="79"/>
      <c r="E15" s="82"/>
      <c r="F15" s="83"/>
    </row>
    <row r="16" spans="1:6" s="13" customFormat="1" ht="126" x14ac:dyDescent="0.2">
      <c r="A16" s="69" t="s">
        <v>19</v>
      </c>
      <c r="B16" s="58" t="s">
        <v>23</v>
      </c>
      <c r="C16" s="84"/>
      <c r="D16" s="84"/>
      <c r="E16" s="85"/>
      <c r="F16" s="85"/>
    </row>
    <row r="17" spans="1:12" s="13" customFormat="1" ht="31.5" x14ac:dyDescent="0.2">
      <c r="A17" s="70" t="s">
        <v>14</v>
      </c>
      <c r="B17" s="72" t="s">
        <v>15</v>
      </c>
      <c r="C17" s="73" t="s">
        <v>6</v>
      </c>
      <c r="D17" s="74">
        <v>2</v>
      </c>
      <c r="E17" s="71"/>
      <c r="F17" s="71">
        <f>D17*E17</f>
        <v>0</v>
      </c>
    </row>
    <row r="18" spans="1:12" s="13" customFormat="1" ht="31.5" x14ac:dyDescent="0.2">
      <c r="A18" s="70" t="s">
        <v>16</v>
      </c>
      <c r="B18" s="72" t="s">
        <v>17</v>
      </c>
      <c r="C18" s="73" t="s">
        <v>6</v>
      </c>
      <c r="D18" s="74">
        <v>2</v>
      </c>
      <c r="E18" s="71"/>
      <c r="F18" s="71">
        <f>D18*E18</f>
        <v>0</v>
      </c>
    </row>
    <row r="19" spans="1:12" s="13" customFormat="1" ht="15.75" x14ac:dyDescent="0.2">
      <c r="A19" s="62"/>
      <c r="B19" s="67"/>
      <c r="C19" s="73"/>
      <c r="D19" s="74"/>
      <c r="E19" s="71"/>
      <c r="F19" s="71"/>
      <c r="G19" s="15"/>
      <c r="H19" s="1"/>
      <c r="I19" s="16"/>
      <c r="J19" s="12"/>
      <c r="K19" s="17"/>
      <c r="L19" s="14"/>
    </row>
    <row r="20" spans="1:12" s="13" customFormat="1" ht="129" customHeight="1" x14ac:dyDescent="0.2">
      <c r="A20" s="69" t="s">
        <v>20</v>
      </c>
      <c r="B20" s="58" t="s">
        <v>25</v>
      </c>
      <c r="C20" s="84"/>
      <c r="D20" s="84"/>
      <c r="E20" s="85"/>
      <c r="F20" s="85"/>
      <c r="G20" s="15"/>
      <c r="H20" s="1"/>
      <c r="I20" s="16"/>
      <c r="J20" s="12"/>
      <c r="K20" s="17"/>
      <c r="L20" s="14"/>
    </row>
    <row r="21" spans="1:12" s="13" customFormat="1" ht="31.5" x14ac:dyDescent="0.2">
      <c r="A21" s="62" t="s">
        <v>14</v>
      </c>
      <c r="B21" s="63" t="s">
        <v>15</v>
      </c>
      <c r="C21" s="73" t="s">
        <v>6</v>
      </c>
      <c r="D21" s="74">
        <v>2</v>
      </c>
      <c r="E21" s="71"/>
      <c r="F21" s="71">
        <f>D21*E21</f>
        <v>0</v>
      </c>
      <c r="G21" s="15"/>
      <c r="H21" s="1"/>
      <c r="I21" s="16"/>
      <c r="J21" s="12"/>
      <c r="K21" s="17"/>
      <c r="L21" s="14"/>
    </row>
    <row r="22" spans="1:12" ht="31.5" x14ac:dyDescent="0.2">
      <c r="A22" s="62" t="s">
        <v>16</v>
      </c>
      <c r="B22" s="63" t="s">
        <v>17</v>
      </c>
      <c r="C22" s="73" t="s">
        <v>6</v>
      </c>
      <c r="D22" s="74">
        <v>2</v>
      </c>
      <c r="E22" s="71"/>
      <c r="F22" s="71">
        <f>D22*E22</f>
        <v>0</v>
      </c>
    </row>
    <row r="23" spans="1:12" ht="15.75" x14ac:dyDescent="0.2">
      <c r="A23" s="62"/>
      <c r="B23" s="67"/>
      <c r="C23" s="73"/>
      <c r="D23" s="74"/>
      <c r="E23" s="71"/>
      <c r="F23" s="71"/>
    </row>
    <row r="24" spans="1:12" ht="126" x14ac:dyDescent="0.2">
      <c r="A24" s="69" t="s">
        <v>21</v>
      </c>
      <c r="B24" s="58" t="s">
        <v>26</v>
      </c>
      <c r="C24" s="73"/>
      <c r="D24" s="74"/>
      <c r="E24" s="71"/>
      <c r="F24" s="71"/>
    </row>
    <row r="25" spans="1:12" ht="31.5" x14ac:dyDescent="0.2">
      <c r="A25" s="62" t="s">
        <v>14</v>
      </c>
      <c r="B25" s="63" t="s">
        <v>15</v>
      </c>
      <c r="C25" s="73" t="s">
        <v>6</v>
      </c>
      <c r="D25" s="74">
        <v>2</v>
      </c>
      <c r="E25" s="71"/>
      <c r="F25" s="71">
        <f>D25*E25</f>
        <v>0</v>
      </c>
    </row>
    <row r="26" spans="1:12" ht="31.5" x14ac:dyDescent="0.2">
      <c r="A26" s="62" t="s">
        <v>16</v>
      </c>
      <c r="B26" s="63" t="s">
        <v>17</v>
      </c>
      <c r="C26" s="73" t="s">
        <v>6</v>
      </c>
      <c r="D26" s="74">
        <v>2</v>
      </c>
      <c r="E26" s="71"/>
      <c r="F26" s="71">
        <f>D26*E26</f>
        <v>0</v>
      </c>
    </row>
    <row r="27" spans="1:12" ht="15.75" x14ac:dyDescent="0.2">
      <c r="A27" s="62"/>
      <c r="B27" s="67"/>
      <c r="C27" s="73"/>
      <c r="D27" s="74"/>
      <c r="E27" s="71"/>
      <c r="F27" s="71"/>
    </row>
    <row r="28" spans="1:12" s="33" customFormat="1" ht="141" customHeight="1" x14ac:dyDescent="0.2">
      <c r="A28" s="69" t="s">
        <v>27</v>
      </c>
      <c r="B28" s="58" t="s">
        <v>28</v>
      </c>
      <c r="C28" s="73"/>
      <c r="D28" s="74"/>
      <c r="E28" s="71"/>
      <c r="F28" s="71"/>
    </row>
    <row r="29" spans="1:12" s="33" customFormat="1" ht="31.5" x14ac:dyDescent="0.2">
      <c r="A29" s="62" t="s">
        <v>14</v>
      </c>
      <c r="B29" s="63" t="s">
        <v>15</v>
      </c>
      <c r="C29" s="73" t="s">
        <v>6</v>
      </c>
      <c r="D29" s="74">
        <v>2</v>
      </c>
      <c r="E29" s="71"/>
      <c r="F29" s="71">
        <f>D29*E29</f>
        <v>0</v>
      </c>
    </row>
    <row r="30" spans="1:12" s="33" customFormat="1" ht="31.5" x14ac:dyDescent="0.2">
      <c r="A30" s="62" t="s">
        <v>16</v>
      </c>
      <c r="B30" s="63" t="s">
        <v>17</v>
      </c>
      <c r="C30" s="73" t="s">
        <v>6</v>
      </c>
      <c r="D30" s="74">
        <v>2</v>
      </c>
      <c r="E30" s="71"/>
      <c r="F30" s="71">
        <f>D30*E30</f>
        <v>0</v>
      </c>
    </row>
    <row r="31" spans="1:12" s="33" customFormat="1" ht="15.75" x14ac:dyDescent="0.2">
      <c r="A31" s="62"/>
      <c r="B31" s="67"/>
      <c r="C31" s="73"/>
      <c r="D31" s="74"/>
      <c r="E31" s="71"/>
      <c r="F31" s="71"/>
    </row>
    <row r="32" spans="1:12" s="33" customFormat="1" ht="135" customHeight="1" x14ac:dyDescent="0.2">
      <c r="A32" s="69" t="s">
        <v>30</v>
      </c>
      <c r="B32" s="58" t="s">
        <v>29</v>
      </c>
      <c r="C32" s="73"/>
      <c r="D32" s="74"/>
      <c r="E32" s="71"/>
      <c r="F32" s="71"/>
    </row>
    <row r="33" spans="1:6" s="33" customFormat="1" ht="31.5" x14ac:dyDescent="0.2">
      <c r="A33" s="62" t="s">
        <v>14</v>
      </c>
      <c r="B33" s="63" t="s">
        <v>15</v>
      </c>
      <c r="C33" s="73" t="s">
        <v>6</v>
      </c>
      <c r="D33" s="74">
        <v>2</v>
      </c>
      <c r="E33" s="71"/>
      <c r="F33" s="71">
        <f>D33*E33</f>
        <v>0</v>
      </c>
    </row>
    <row r="34" spans="1:6" s="33" customFormat="1" ht="31.5" x14ac:dyDescent="0.2">
      <c r="A34" s="62" t="s">
        <v>16</v>
      </c>
      <c r="B34" s="63" t="s">
        <v>17</v>
      </c>
      <c r="C34" s="73" t="s">
        <v>6</v>
      </c>
      <c r="D34" s="74">
        <v>2</v>
      </c>
      <c r="E34" s="71"/>
      <c r="F34" s="71">
        <f>D34*E34</f>
        <v>0</v>
      </c>
    </row>
    <row r="35" spans="1:6" s="33" customFormat="1" ht="15.75" x14ac:dyDescent="0.2">
      <c r="A35" s="62"/>
      <c r="B35" s="67"/>
      <c r="C35" s="73"/>
      <c r="D35" s="74"/>
      <c r="E35" s="71"/>
      <c r="F35" s="71"/>
    </row>
    <row r="36" spans="1:6" s="33" customFormat="1" ht="141.75" x14ac:dyDescent="0.2">
      <c r="A36" s="69" t="s">
        <v>34</v>
      </c>
      <c r="B36" s="58" t="s">
        <v>31</v>
      </c>
      <c r="C36" s="73"/>
      <c r="D36" s="74"/>
      <c r="E36" s="71"/>
      <c r="F36" s="71"/>
    </row>
    <row r="37" spans="1:6" s="33" customFormat="1" ht="31.5" x14ac:dyDescent="0.2">
      <c r="A37" s="62" t="s">
        <v>14</v>
      </c>
      <c r="B37" s="63" t="s">
        <v>15</v>
      </c>
      <c r="C37" s="73" t="s">
        <v>6</v>
      </c>
      <c r="D37" s="74">
        <v>2</v>
      </c>
      <c r="E37" s="71"/>
      <c r="F37" s="71">
        <f>D37*E37</f>
        <v>0</v>
      </c>
    </row>
    <row r="38" spans="1:6" s="33" customFormat="1" ht="31.5" x14ac:dyDescent="0.2">
      <c r="A38" s="62" t="s">
        <v>16</v>
      </c>
      <c r="B38" s="63" t="s">
        <v>17</v>
      </c>
      <c r="C38" s="73" t="s">
        <v>6</v>
      </c>
      <c r="D38" s="74">
        <v>2</v>
      </c>
      <c r="E38" s="71"/>
      <c r="F38" s="71">
        <f>D38*E38</f>
        <v>0</v>
      </c>
    </row>
    <row r="39" spans="1:6" s="33" customFormat="1" ht="15.75" x14ac:dyDescent="0.2">
      <c r="A39" s="68"/>
      <c r="B39" s="67"/>
      <c r="C39" s="73"/>
      <c r="D39" s="74"/>
      <c r="E39" s="71"/>
      <c r="F39" s="71"/>
    </row>
    <row r="40" spans="1:6" s="33" customFormat="1" ht="141.75" x14ac:dyDescent="0.2">
      <c r="A40" s="69" t="s">
        <v>35</v>
      </c>
      <c r="B40" s="58" t="s">
        <v>33</v>
      </c>
      <c r="C40" s="73"/>
      <c r="D40" s="74"/>
      <c r="E40" s="71"/>
      <c r="F40" s="71"/>
    </row>
    <row r="41" spans="1:6" s="33" customFormat="1" ht="31.5" x14ac:dyDescent="0.2">
      <c r="A41" s="62" t="s">
        <v>14</v>
      </c>
      <c r="B41" s="63" t="s">
        <v>15</v>
      </c>
      <c r="C41" s="73" t="s">
        <v>6</v>
      </c>
      <c r="D41" s="74">
        <v>2</v>
      </c>
      <c r="E41" s="71"/>
      <c r="F41" s="71">
        <f>D41*E41</f>
        <v>0</v>
      </c>
    </row>
    <row r="42" spans="1:6" s="33" customFormat="1" ht="31.5" x14ac:dyDescent="0.2">
      <c r="A42" s="62" t="s">
        <v>16</v>
      </c>
      <c r="B42" s="63" t="s">
        <v>17</v>
      </c>
      <c r="C42" s="73" t="s">
        <v>6</v>
      </c>
      <c r="D42" s="74">
        <v>2</v>
      </c>
      <c r="E42" s="71"/>
      <c r="F42" s="71">
        <f>D42*E42</f>
        <v>0</v>
      </c>
    </row>
    <row r="43" spans="1:6" s="33" customFormat="1" ht="15.75" x14ac:dyDescent="0.2">
      <c r="A43" s="62"/>
      <c r="B43" s="67"/>
      <c r="C43" s="73"/>
      <c r="D43" s="74"/>
      <c r="E43" s="71"/>
      <c r="F43" s="71"/>
    </row>
    <row r="44" spans="1:6" s="33" customFormat="1" ht="126" x14ac:dyDescent="0.2">
      <c r="A44" s="69" t="s">
        <v>36</v>
      </c>
      <c r="B44" s="58" t="s">
        <v>32</v>
      </c>
      <c r="C44" s="73"/>
      <c r="D44" s="74"/>
      <c r="E44" s="71"/>
      <c r="F44" s="71"/>
    </row>
    <row r="45" spans="1:6" s="33" customFormat="1" ht="31.5" x14ac:dyDescent="0.2">
      <c r="A45" s="62" t="s">
        <v>14</v>
      </c>
      <c r="B45" s="63" t="s">
        <v>18</v>
      </c>
      <c r="C45" s="73" t="s">
        <v>6</v>
      </c>
      <c r="D45" s="74">
        <v>2</v>
      </c>
      <c r="E45" s="71"/>
      <c r="F45" s="71">
        <f>D45*E45</f>
        <v>0</v>
      </c>
    </row>
    <row r="46" spans="1:6" s="33" customFormat="1" ht="36.75" customHeight="1" x14ac:dyDescent="0.2">
      <c r="A46" s="62" t="s">
        <v>16</v>
      </c>
      <c r="B46" s="63" t="s">
        <v>17</v>
      </c>
      <c r="C46" s="73" t="s">
        <v>6</v>
      </c>
      <c r="D46" s="74">
        <v>2</v>
      </c>
      <c r="E46" s="71"/>
      <c r="F46" s="71">
        <f>D46*E46</f>
        <v>0</v>
      </c>
    </row>
    <row r="47" spans="1:6" s="33" customFormat="1" ht="15.75" x14ac:dyDescent="0.2">
      <c r="A47" s="62"/>
      <c r="B47" s="63"/>
      <c r="C47" s="73"/>
      <c r="D47" s="74"/>
      <c r="E47" s="71"/>
      <c r="F47" s="71"/>
    </row>
    <row r="48" spans="1:6" s="33" customFormat="1" ht="141.75" x14ac:dyDescent="0.25">
      <c r="A48" s="25" t="s">
        <v>48</v>
      </c>
      <c r="B48" s="88" t="s">
        <v>47</v>
      </c>
      <c r="C48" s="64"/>
      <c r="D48" s="65"/>
      <c r="E48" s="71"/>
      <c r="F48" s="91"/>
    </row>
    <row r="49" spans="1:6" s="33" customFormat="1" ht="15.75" x14ac:dyDescent="0.25">
      <c r="A49" s="90"/>
      <c r="B49" s="67"/>
      <c r="C49" s="64" t="s">
        <v>6</v>
      </c>
      <c r="D49" s="65">
        <v>2</v>
      </c>
      <c r="E49" s="71"/>
      <c r="F49" s="71">
        <f>D49*E49</f>
        <v>0</v>
      </c>
    </row>
    <row r="50" spans="1:6" s="33" customFormat="1" ht="15.75" x14ac:dyDescent="0.2">
      <c r="A50" s="62"/>
      <c r="B50" s="63"/>
      <c r="C50" s="73"/>
      <c r="D50" s="74"/>
      <c r="E50" s="71"/>
      <c r="F50" s="71"/>
    </row>
    <row r="51" spans="1:6" s="33" customFormat="1" ht="141.75" x14ac:dyDescent="0.25">
      <c r="A51" s="25" t="s">
        <v>49</v>
      </c>
      <c r="B51" s="88" t="s">
        <v>41</v>
      </c>
      <c r="C51" s="64"/>
      <c r="D51" s="65"/>
      <c r="E51" s="71"/>
      <c r="F51" s="91"/>
    </row>
    <row r="52" spans="1:6" s="33" customFormat="1" ht="15.75" x14ac:dyDescent="0.25">
      <c r="A52" s="62"/>
      <c r="B52" s="67"/>
      <c r="C52" s="64" t="s">
        <v>6</v>
      </c>
      <c r="D52" s="65">
        <v>4</v>
      </c>
      <c r="E52" s="71"/>
      <c r="F52" s="71">
        <f>D52*E52</f>
        <v>0</v>
      </c>
    </row>
    <row r="53" spans="1:6" s="33" customFormat="1" ht="15.75" x14ac:dyDescent="0.2">
      <c r="A53" s="62"/>
      <c r="B53" s="63"/>
      <c r="C53" s="73"/>
      <c r="D53" s="74"/>
      <c r="E53" s="71"/>
      <c r="F53" s="71"/>
    </row>
    <row r="54" spans="1:6" s="33" customFormat="1" ht="16.5" thickBot="1" x14ac:dyDescent="0.25">
      <c r="A54" s="62"/>
      <c r="B54" s="63"/>
      <c r="C54" s="75"/>
      <c r="D54" s="76"/>
      <c r="E54" s="77"/>
      <c r="F54" s="77"/>
    </row>
    <row r="55" spans="1:6" s="33" customFormat="1" ht="48" thickBot="1" x14ac:dyDescent="0.25">
      <c r="A55" s="52" t="s">
        <v>9</v>
      </c>
      <c r="B55" s="55" t="str">
        <f>B8</f>
        <v>KONTROLNA ISPITIVANJA IZVEDBE RADOVA NA UGRADNJI NOVIH PRIJELAZNIH NAPRAVA TE IZVEDBI ASFALTNOG ZASTORA.</v>
      </c>
      <c r="C55" s="56"/>
      <c r="D55" s="56"/>
      <c r="E55" s="56"/>
      <c r="F55" s="109">
        <f>SUM(F11:F52)</f>
        <v>0</v>
      </c>
    </row>
    <row r="56" spans="1:6" s="33" customFormat="1" ht="15.75" x14ac:dyDescent="0.2">
      <c r="A56" s="62"/>
      <c r="B56" s="63"/>
      <c r="C56" s="75"/>
      <c r="D56" s="76"/>
      <c r="E56" s="77"/>
      <c r="F56" s="77"/>
    </row>
    <row r="57" spans="1:6" s="33" customFormat="1" ht="15.75" x14ac:dyDescent="0.2">
      <c r="A57" s="62"/>
      <c r="B57" s="63"/>
      <c r="C57" s="75"/>
      <c r="D57" s="76"/>
      <c r="E57" s="77"/>
      <c r="F57" s="77"/>
    </row>
    <row r="58" spans="1:6" s="33" customFormat="1" ht="16.5" thickBot="1" x14ac:dyDescent="0.25">
      <c r="A58" s="62"/>
      <c r="B58" s="63"/>
      <c r="C58" s="75"/>
      <c r="D58" s="76"/>
      <c r="E58" s="77"/>
      <c r="F58" s="77"/>
    </row>
    <row r="59" spans="1:6" s="33" customFormat="1" ht="16.5" thickBot="1" x14ac:dyDescent="0.25">
      <c r="A59" s="52" t="s">
        <v>37</v>
      </c>
      <c r="B59" s="87" t="s">
        <v>42</v>
      </c>
      <c r="C59" s="75"/>
      <c r="D59" s="76"/>
      <c r="E59" s="77"/>
      <c r="F59" s="77"/>
    </row>
    <row r="60" spans="1:6" s="33" customFormat="1" ht="15.75" x14ac:dyDescent="0.2">
      <c r="A60" s="62"/>
      <c r="B60" s="63"/>
      <c r="C60" s="75"/>
      <c r="D60" s="76"/>
      <c r="E60" s="77"/>
      <c r="F60" s="77"/>
    </row>
    <row r="61" spans="1:6" s="33" customFormat="1" ht="189" x14ac:dyDescent="0.2">
      <c r="A61" s="25" t="s">
        <v>38</v>
      </c>
      <c r="B61" s="57" t="s">
        <v>24</v>
      </c>
      <c r="C61" s="80"/>
      <c r="D61" s="92"/>
      <c r="E61" s="93"/>
      <c r="F61" s="93"/>
    </row>
    <row r="62" spans="1:6" s="33" customFormat="1" ht="15.75" x14ac:dyDescent="0.2">
      <c r="A62" s="25"/>
      <c r="B62" s="41"/>
      <c r="C62" s="78" t="s">
        <v>6</v>
      </c>
      <c r="D62" s="94">
        <v>4</v>
      </c>
      <c r="E62" s="95"/>
      <c r="F62" s="77">
        <f>D62*E62</f>
        <v>0</v>
      </c>
    </row>
    <row r="63" spans="1:6" s="33" customFormat="1" ht="15.75" x14ac:dyDescent="0.2">
      <c r="A63" s="25"/>
      <c r="B63" s="41"/>
      <c r="C63" s="78"/>
      <c r="D63" s="94"/>
      <c r="E63" s="95"/>
      <c r="F63" s="77"/>
    </row>
    <row r="64" spans="1:6" s="33" customFormat="1" ht="178.5" customHeight="1" x14ac:dyDescent="0.2">
      <c r="A64" s="25" t="s">
        <v>39</v>
      </c>
      <c r="B64" s="57" t="s">
        <v>51</v>
      </c>
      <c r="C64" s="59"/>
      <c r="D64" s="59"/>
      <c r="E64" s="60"/>
      <c r="F64" s="61"/>
    </row>
    <row r="65" spans="1:6" s="33" customFormat="1" ht="15.75" x14ac:dyDescent="0.25">
      <c r="A65" s="62"/>
      <c r="B65" s="67"/>
      <c r="C65" s="64" t="s">
        <v>6</v>
      </c>
      <c r="D65" s="65">
        <v>4</v>
      </c>
      <c r="E65" s="95"/>
      <c r="F65" s="77">
        <f>D65*E65</f>
        <v>0</v>
      </c>
    </row>
    <row r="66" spans="1:6" s="33" customFormat="1" ht="15.75" x14ac:dyDescent="0.2">
      <c r="A66" s="62"/>
      <c r="B66" s="63"/>
      <c r="C66" s="75"/>
      <c r="D66" s="76"/>
      <c r="E66" s="77"/>
      <c r="F66" s="77"/>
    </row>
    <row r="67" spans="1:6" s="33" customFormat="1" ht="157.5" x14ac:dyDescent="0.25">
      <c r="A67" s="25" t="s">
        <v>40</v>
      </c>
      <c r="B67" s="88" t="s">
        <v>43</v>
      </c>
      <c r="C67" s="64"/>
      <c r="D67" s="96"/>
      <c r="E67" s="77"/>
      <c r="F67" s="97"/>
    </row>
    <row r="68" spans="1:6" s="33" customFormat="1" ht="15.75" x14ac:dyDescent="0.25">
      <c r="A68" s="62"/>
      <c r="B68" s="67"/>
      <c r="C68" s="64" t="s">
        <v>6</v>
      </c>
      <c r="D68" s="96">
        <v>2</v>
      </c>
      <c r="E68" s="77"/>
      <c r="F68" s="77">
        <f>D68*E68</f>
        <v>0</v>
      </c>
    </row>
    <row r="69" spans="1:6" s="33" customFormat="1" ht="15.75" x14ac:dyDescent="0.25">
      <c r="A69" s="62"/>
      <c r="B69" s="67"/>
      <c r="C69" s="64"/>
      <c r="D69" s="96"/>
      <c r="E69" s="77"/>
      <c r="F69" s="77"/>
    </row>
    <row r="70" spans="1:6" s="33" customFormat="1" ht="141.75" x14ac:dyDescent="0.25">
      <c r="A70" s="25" t="s">
        <v>50</v>
      </c>
      <c r="B70" s="57" t="s">
        <v>44</v>
      </c>
      <c r="C70" s="64"/>
      <c r="D70" s="65"/>
      <c r="E70" s="66"/>
      <c r="F70" s="89"/>
    </row>
    <row r="71" spans="1:6" s="33" customFormat="1" ht="15.75" x14ac:dyDescent="0.25">
      <c r="A71" s="62"/>
      <c r="B71" s="59"/>
      <c r="C71" s="64" t="s">
        <v>6</v>
      </c>
      <c r="D71" s="65">
        <v>2</v>
      </c>
      <c r="E71" s="66"/>
      <c r="F71" s="66">
        <f>D71*E71</f>
        <v>0</v>
      </c>
    </row>
    <row r="72" spans="1:6" s="33" customFormat="1" ht="16.5" thickBot="1" x14ac:dyDescent="0.3">
      <c r="A72" s="62"/>
      <c r="B72" s="67"/>
      <c r="C72" s="64"/>
      <c r="D72" s="96"/>
      <c r="E72" s="77"/>
      <c r="F72" s="77"/>
    </row>
    <row r="73" spans="1:6" s="33" customFormat="1" ht="16.5" thickBot="1" x14ac:dyDescent="0.25">
      <c r="A73" s="52" t="s">
        <v>37</v>
      </c>
      <c r="B73" s="55" t="str">
        <f>B59</f>
        <v>RADOVI NA SANACIJI UPORNJAKA</v>
      </c>
      <c r="C73" s="56"/>
      <c r="D73" s="56"/>
      <c r="E73" s="56"/>
      <c r="F73" s="108">
        <f>SUM(F62:F71)</f>
        <v>0</v>
      </c>
    </row>
    <row r="74" spans="1:6" s="33" customFormat="1" ht="16.5" thickBot="1" x14ac:dyDescent="0.25">
      <c r="A74" s="98"/>
      <c r="B74" s="86"/>
      <c r="C74" s="86"/>
      <c r="D74" s="86"/>
      <c r="E74" s="86"/>
      <c r="F74" s="99"/>
    </row>
    <row r="75" spans="1:6" s="33" customFormat="1" ht="48" thickBot="1" x14ac:dyDescent="0.25">
      <c r="A75" s="100"/>
      <c r="B75" s="102" t="s">
        <v>45</v>
      </c>
      <c r="C75" s="59"/>
      <c r="D75" s="59"/>
      <c r="E75" s="60"/>
      <c r="F75" s="61"/>
    </row>
    <row r="76" spans="1:6" s="33" customFormat="1" ht="48" thickBot="1" x14ac:dyDescent="0.25">
      <c r="A76" s="101" t="s">
        <v>9</v>
      </c>
      <c r="B76" s="102" t="str">
        <f>B55</f>
        <v>KONTROLNA ISPITIVANJA IZVEDBE RADOVA NA UGRADNJI NOVIH PRIJELAZNIH NAPRAVA TE IZVEDBI ASFALTNOG ZASTORA.</v>
      </c>
      <c r="C76" s="103"/>
      <c r="D76" s="103"/>
      <c r="E76" s="104"/>
      <c r="F76" s="105">
        <f>F55</f>
        <v>0</v>
      </c>
    </row>
    <row r="77" spans="1:6" ht="16.5" thickBot="1" x14ac:dyDescent="0.25">
      <c r="A77" s="101" t="s">
        <v>37</v>
      </c>
      <c r="B77" s="102" t="str">
        <f>B73</f>
        <v>RADOVI NA SANACIJI UPORNJAKA</v>
      </c>
      <c r="C77" s="103"/>
      <c r="D77" s="103"/>
      <c r="E77" s="104"/>
      <c r="F77" s="105">
        <f>F73</f>
        <v>0</v>
      </c>
    </row>
    <row r="78" spans="1:6" s="40" customFormat="1" ht="16.5" thickBot="1" x14ac:dyDescent="0.3">
      <c r="A78" s="28"/>
      <c r="B78" s="55" t="s">
        <v>58</v>
      </c>
      <c r="C78" s="53" t="s">
        <v>12</v>
      </c>
      <c r="D78" s="54"/>
      <c r="E78" s="54"/>
      <c r="F78" s="106">
        <f>SUM(F76:F77)</f>
        <v>0</v>
      </c>
    </row>
    <row r="79" spans="1:6" s="40" customFormat="1" ht="15.75" customHeight="1" x14ac:dyDescent="0.25">
      <c r="A79" s="28"/>
      <c r="B79" s="29"/>
      <c r="C79" s="30"/>
      <c r="D79" s="31"/>
      <c r="E79" s="32"/>
      <c r="F79" s="107"/>
    </row>
    <row r="80" spans="1:6" ht="16.5" thickBot="1" x14ac:dyDescent="0.25">
      <c r="B80" s="19" t="s">
        <v>52</v>
      </c>
    </row>
    <row r="81" spans="1:9" ht="16.5" thickBot="1" x14ac:dyDescent="0.25">
      <c r="A81" s="52" t="s">
        <v>59</v>
      </c>
      <c r="B81" s="87" t="s">
        <v>54</v>
      </c>
    </row>
    <row r="82" spans="1:9" ht="126" x14ac:dyDescent="0.2">
      <c r="A82" s="25" t="s">
        <v>59</v>
      </c>
      <c r="B82" s="57" t="s">
        <v>60</v>
      </c>
    </row>
    <row r="83" spans="1:9" ht="15.75" x14ac:dyDescent="0.25">
      <c r="C83" s="64" t="s">
        <v>53</v>
      </c>
      <c r="D83" s="65">
        <v>60</v>
      </c>
      <c r="E83" s="66"/>
      <c r="F83" s="66">
        <f>D83*E83</f>
        <v>0</v>
      </c>
    </row>
    <row r="84" spans="1:9" ht="16.5" thickBot="1" x14ac:dyDescent="0.3">
      <c r="C84" s="64"/>
      <c r="D84" s="65"/>
      <c r="E84" s="66"/>
      <c r="F84" s="66"/>
    </row>
    <row r="85" spans="1:9" s="33" customFormat="1" ht="16.5" thickBot="1" x14ac:dyDescent="0.25">
      <c r="A85" s="52" t="s">
        <v>59</v>
      </c>
      <c r="B85" s="55" t="str">
        <f>B81</f>
        <v xml:space="preserve">STRUČNI NADZOR </v>
      </c>
      <c r="C85" s="56"/>
      <c r="D85" s="56"/>
      <c r="E85" s="56"/>
      <c r="F85" s="108">
        <f>F83</f>
        <v>0</v>
      </c>
    </row>
    <row r="86" spans="1:9" s="33" customFormat="1" ht="15.75" x14ac:dyDescent="0.2">
      <c r="A86" s="98"/>
      <c r="B86" s="86"/>
      <c r="C86" s="86"/>
      <c r="D86" s="86"/>
      <c r="E86" s="86"/>
      <c r="F86" s="116"/>
    </row>
    <row r="87" spans="1:9" ht="13.5" thickBot="1" x14ac:dyDescent="0.25"/>
    <row r="88" spans="1:9" ht="16.5" thickBot="1" x14ac:dyDescent="0.25">
      <c r="B88" s="117" t="s">
        <v>61</v>
      </c>
    </row>
    <row r="89" spans="1:9" ht="16.5" thickBot="1" x14ac:dyDescent="0.25">
      <c r="B89" s="117" t="s">
        <v>58</v>
      </c>
      <c r="C89" s="118"/>
      <c r="D89" s="119"/>
      <c r="E89" s="120"/>
      <c r="F89" s="121">
        <f>F78</f>
        <v>0</v>
      </c>
    </row>
    <row r="90" spans="1:9" ht="16.5" thickBot="1" x14ac:dyDescent="0.25">
      <c r="B90" s="117" t="s">
        <v>52</v>
      </c>
      <c r="C90" s="118"/>
      <c r="D90" s="119"/>
      <c r="E90" s="120"/>
      <c r="F90" s="121">
        <f>F85</f>
        <v>0</v>
      </c>
    </row>
    <row r="91" spans="1:9" ht="16.5" thickBot="1" x14ac:dyDescent="0.25">
      <c r="E91" s="122" t="s">
        <v>62</v>
      </c>
      <c r="F91" s="121">
        <f>F89+F90</f>
        <v>0</v>
      </c>
    </row>
    <row r="96" spans="1:9" ht="15.75" x14ac:dyDescent="0.2">
      <c r="B96" s="124" t="s">
        <v>55</v>
      </c>
      <c r="C96" s="111"/>
      <c r="D96" s="111"/>
      <c r="E96" s="111"/>
      <c r="F96" s="111"/>
      <c r="G96" s="112"/>
      <c r="H96" s="111"/>
      <c r="I96" s="110"/>
    </row>
    <row r="97" spans="2:9" x14ac:dyDescent="0.2">
      <c r="B97" s="111"/>
      <c r="C97" s="111"/>
      <c r="D97" s="111"/>
      <c r="E97" s="111"/>
      <c r="F97" s="111"/>
      <c r="G97" s="112"/>
      <c r="H97" s="111"/>
      <c r="I97" s="110"/>
    </row>
    <row r="98" spans="2:9" ht="15.75" x14ac:dyDescent="0.2">
      <c r="B98" s="111"/>
      <c r="C98" s="124"/>
      <c r="D98" s="124"/>
      <c r="E98" s="124"/>
      <c r="F98" s="124"/>
      <c r="G98" s="125"/>
      <c r="H98" s="111"/>
      <c r="I98" s="110"/>
    </row>
    <row r="99" spans="2:9" ht="15.75" x14ac:dyDescent="0.2">
      <c r="B99" s="111"/>
      <c r="C99" s="131" t="s">
        <v>56</v>
      </c>
      <c r="D99" s="131"/>
      <c r="E99" s="124"/>
      <c r="F99" s="130"/>
      <c r="G99" s="130"/>
      <c r="H99" s="111"/>
      <c r="I99" s="110"/>
    </row>
    <row r="100" spans="2:9" ht="15.75" x14ac:dyDescent="0.2">
      <c r="B100" s="111"/>
      <c r="C100" s="124"/>
      <c r="D100" s="124"/>
      <c r="E100" s="124"/>
      <c r="F100" s="124"/>
      <c r="G100" s="125"/>
      <c r="H100" s="111"/>
      <c r="I100" s="110"/>
    </row>
    <row r="101" spans="2:9" ht="15.75" x14ac:dyDescent="0.2">
      <c r="B101" s="111"/>
      <c r="C101" s="124"/>
      <c r="D101" s="126"/>
      <c r="E101" s="126"/>
      <c r="F101" s="126"/>
      <c r="G101" s="127"/>
      <c r="H101" s="123"/>
      <c r="I101" s="110"/>
    </row>
    <row r="102" spans="2:9" ht="15.75" x14ac:dyDescent="0.2">
      <c r="B102" s="111"/>
      <c r="C102" s="124"/>
      <c r="D102" s="130" t="s">
        <v>57</v>
      </c>
      <c r="E102" s="130"/>
      <c r="F102" s="130"/>
      <c r="G102" s="125"/>
      <c r="H102" s="111"/>
      <c r="I102" s="110"/>
    </row>
    <row r="103" spans="2:9" ht="15.75" x14ac:dyDescent="0.25">
      <c r="B103" s="113"/>
      <c r="C103" s="128"/>
      <c r="D103" s="129"/>
      <c r="E103" s="129"/>
      <c r="F103" s="128"/>
      <c r="G103" s="128"/>
      <c r="H103" s="114"/>
      <c r="I103" s="115"/>
    </row>
  </sheetData>
  <mergeCells count="7">
    <mergeCell ref="A2:F2"/>
    <mergeCell ref="F99:G99"/>
    <mergeCell ref="C99:D99"/>
    <mergeCell ref="D102:F102"/>
    <mergeCell ref="A4:A6"/>
    <mergeCell ref="B4:B6"/>
    <mergeCell ref="C4:C6"/>
  </mergeCells>
  <pageMargins left="0.82677165354330717" right="0.51181102362204722" top="0.39370078740157483" bottom="0.55118110236220474" header="0.23622047244094491" footer="0.19685039370078741"/>
  <pageSetup paperSize="9" scale="71" fitToHeight="0" orientation="portrait" r:id="rId1"/>
  <headerFooter alignWithMargins="0"/>
  <rowBreaks count="2" manualBreakCount="2">
    <brk id="57" max="5" man="1"/>
    <brk id="7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Kontrolna</vt:lpstr>
      <vt:lpstr>Kontrolna!Print_Area</vt:lpstr>
      <vt:lpstr>Kontrolna!Print_Titles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Landeka</dc:creator>
  <cp:lastModifiedBy>Ivan Klanac</cp:lastModifiedBy>
  <cp:lastPrinted>2024-06-10T10:51:31Z</cp:lastPrinted>
  <dcterms:created xsi:type="dcterms:W3CDTF">2006-03-27T08:30:19Z</dcterms:created>
  <dcterms:modified xsi:type="dcterms:W3CDTF">2024-08-12T08:32:31Z</dcterms:modified>
</cp:coreProperties>
</file>