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rnkovi\Desktop\BC-77-24 -PRODIRANJE VODE\"/>
    </mc:Choice>
  </mc:AlternateContent>
  <bookViews>
    <workbookView xWindow="-120" yWindow="-120" windowWidth="29040" windowHeight="15840" activeTab="1"/>
  </bookViews>
  <sheets>
    <sheet name="OPĆI UVJETI" sheetId="2" r:id="rId1"/>
    <sheet name="Upravna zgrada HAC-a" sheetId="1" r:id="rId2"/>
  </sheets>
  <definedNames>
    <definedName name="_xlnm.Print_Area" localSheetId="0">'OPĆI UVJETI'!$A$1:$F$38</definedName>
    <definedName name="_xlnm.Print_Area" localSheetId="1">'Upravna zgrada HAC-a'!$A$1:$F$62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34" i="1"/>
  <c r="F21" i="1" l="1"/>
  <c r="F17" i="1" l="1"/>
  <c r="F42" i="1" l="1"/>
  <c r="F46" i="1"/>
  <c r="F50" i="1" l="1"/>
  <c r="F13" i="1"/>
  <c r="F25" i="1" s="1"/>
  <c r="F29" i="1"/>
  <c r="F38" i="1" s="1"/>
  <c r="F52" i="1" l="1"/>
  <c r="F53" i="1"/>
  <c r="F54" i="1" s="1"/>
</calcChain>
</file>

<file path=xl/sharedStrings.xml><?xml version="1.0" encoding="utf-8"?>
<sst xmlns="http://schemas.openxmlformats.org/spreadsheetml/2006/main" count="66" uniqueCount="61">
  <si>
    <t>Redni broj</t>
  </si>
  <si>
    <t>O p i s   r a d o v a</t>
  </si>
  <si>
    <t>Jedinica mjere</t>
  </si>
  <si>
    <t>Količina radova</t>
  </si>
  <si>
    <t>Jedinična cijena</t>
  </si>
  <si>
    <t>1.</t>
  </si>
  <si>
    <t>1.1.</t>
  </si>
  <si>
    <t>1.2.</t>
  </si>
  <si>
    <t>1.2.1.</t>
  </si>
  <si>
    <t>1.1.2.</t>
  </si>
  <si>
    <t>1.4.</t>
  </si>
  <si>
    <t>1.4.1.</t>
  </si>
  <si>
    <t>Ličilački radovi</t>
  </si>
  <si>
    <t>Ličilački radovi UKUPNO</t>
  </si>
  <si>
    <t>25% PDV-a</t>
  </si>
  <si>
    <t>1.4.2.</t>
  </si>
  <si>
    <t>NP Zagreb istok</t>
  </si>
  <si>
    <t>Pripremni radovi</t>
  </si>
  <si>
    <t>m'</t>
  </si>
  <si>
    <t>Obračun po m' obrađenog spoja</t>
  </si>
  <si>
    <t>Priprema površine za postavljanje sustava hidroizolacije.</t>
  </si>
  <si>
    <t>Izolaterski radovi</t>
  </si>
  <si>
    <t>Pripremni radovi UKUPNO</t>
  </si>
  <si>
    <t>Izolaterski radovi UKUPNO</t>
  </si>
  <si>
    <t>1.2.2.</t>
  </si>
  <si>
    <t>Proizvodi tipa kao Sikafloor 612 bijeli, Sika Aktivator 205,  Sikalastic Metal Primer ili jednakovrijedni. Ponuđeni proizvodi_____________________________________________________________________________________________________________________ ponuđeni proizvođač _________________________________________</t>
  </si>
  <si>
    <t>Upravni objekt SVEUKUPNO</t>
  </si>
  <si>
    <t>Obračun po m² obojanih zidova.</t>
  </si>
  <si>
    <t>m²</t>
  </si>
  <si>
    <t>Obračun po m² obojanih stropova.</t>
  </si>
  <si>
    <t xml:space="preserve"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Za sve materijale i opremu prije ugradnje izvođač je dužan tražiti suglasnost projektanta, nadzornog inženjera i investitora / naručitelja.
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Također prije davanja ponude izvođač / ponuđač je obavezan izvršiti uvid u mjesto rada i sve specifičnosti namjeravanog zahvata.         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 koji će odobriti nadzorni inženjer i investitor / naručitelj, a koji će biti podloga za svakodnevnu organizaciju rada. 
</t>
  </si>
  <si>
    <r>
      <t>m</t>
    </r>
    <r>
      <rPr>
        <sz val="11"/>
        <rFont val="Calibri"/>
        <family val="2"/>
        <charset val="238"/>
      </rPr>
      <t>²</t>
    </r>
  </si>
  <si>
    <r>
      <t>Obračun po m</t>
    </r>
    <r>
      <rPr>
        <sz val="11"/>
        <rFont val="Calibri"/>
        <family val="2"/>
        <charset val="238"/>
      </rPr>
      <t>²</t>
    </r>
    <r>
      <rPr>
        <sz val="11"/>
        <rFont val="Calibri"/>
        <family val="2"/>
        <charset val="238"/>
        <scheme val="minor"/>
      </rPr>
      <t xml:space="preserve"> obrađene metalne površine.</t>
    </r>
  </si>
  <si>
    <r>
      <t>Obračun po m</t>
    </r>
    <r>
      <rPr>
        <sz val="11"/>
        <rFont val="Calibri"/>
        <family val="2"/>
        <charset val="238"/>
      </rPr>
      <t>²</t>
    </r>
    <r>
      <rPr>
        <sz val="11"/>
        <rFont val="Calibri"/>
        <family val="2"/>
        <charset val="238"/>
        <scheme val="minor"/>
      </rPr>
      <t xml:space="preserve"> obrađene površine.</t>
    </r>
  </si>
  <si>
    <t>Sanacija terase na upravnoj zgradi HAC-a - Opći uvjeti</t>
  </si>
  <si>
    <t>Upravna zgrada HAC-a UKUPNO</t>
  </si>
  <si>
    <t>Upravna zgrada HAC-a</t>
  </si>
  <si>
    <t>1.1.1.</t>
  </si>
  <si>
    <t>Demontaža, privremeno deponiranje te ponovna montaža postojećih kulir ploča.</t>
  </si>
  <si>
    <t>Obračun po m² demontiranih te ponovno monitarnih ploča.</t>
  </si>
  <si>
    <t xml:space="preserve">Kulir ploče dimenzije 40x40x4 cm zajedno sa postojećim PVC podmetačima. Privremenu deponiju na udaljenosti do 10 m određuje investitor. Po završetka radova sanacije ponovna ugradnja kulir ploča na PVC podmetače sve do potpune funkcionalnosti, u cijenu uključen sav potreban rad i materijal. </t>
  </si>
  <si>
    <t xml:space="preserve">Stavka obuhvaća sav rad i materijal potreban za uklanjanje postojećeg geotekstila u zoni obuhvata, sa  utovarom, odvozom i istovarom otpadnog materijala na deponiju udaljenu do 25 km koju osigurava izvođač. </t>
  </si>
  <si>
    <t xml:space="preserve"> Obračun po m2 uklonjenog geotekstila.</t>
  </si>
  <si>
    <t>Uklanjanje geotekstila.</t>
  </si>
  <si>
    <t>1.1.3.</t>
  </si>
  <si>
    <t>Popunjavanje šupljina ekspandirajućom pjenom</t>
  </si>
  <si>
    <t>1.1.4.</t>
  </si>
  <si>
    <t xml:space="preserve">Pranje i odmašćivanje površina te čišćenje prljavštine, lišća i sl. sa površina na koje će se nanijeti sustav hidroizolacije. Stavka obuhvaća utovar i odvoz otpadnog materijala u vrećama na deponiju udaljenu do 25 km. </t>
  </si>
  <si>
    <t>Hidroizolacija dijela poda i ograde terase te dijela bravarije i zida, sve prema detalju "A"</t>
  </si>
  <si>
    <t>Nabava, doprema i postava razdjelnog sloja, geotekstil gustoće 100-200 gr/m², u svrhu razdvajanja toplinske izolacije od hidroizolacije. Stavka obuhvaća sav rad i materijal do potpune funkcionalnosti.</t>
  </si>
  <si>
    <t>Polaganje geotekstila</t>
  </si>
  <si>
    <t>Obračun po m² položenepovršine.</t>
  </si>
  <si>
    <t xml:space="preserve">Bojanje zidova na mjestima oštećenja od prodora vlage poludisperzivnom bijelom bojom u dva premaza sa svim potrebnim predradnjama- uklanjanje oštećenog sloja boje i gleta, dvokratnim gletanjem, brušenjem i otprašivanjem. Komplet sa pokretnom radnom skelom za visinu prostorija do 3,86 m. </t>
  </si>
  <si>
    <t>Bojanje zidova sobe 501 i stubišta</t>
  </si>
  <si>
    <t xml:space="preserve">Bojanje stropova na mjestima oštećenja od prodora vlage poludisperzivnom bijelom bojom u dva premaza sa svim potrebnim predradnjama -uklanjanje oštećenog sloja boje i gleta, dvokratnim gletanjem, brušenjem i otprašivanjem. Komplet sa pokretnom radnom skelom za visinu prostorija od 3,86 m. </t>
  </si>
  <si>
    <t>Bojanje stropova sobe i stubišta</t>
  </si>
  <si>
    <t>Za Ponuditelja:</t>
  </si>
  <si>
    <t xml:space="preserve">Dobava i postava sustava jednokomponentnog završnog bijelog poliuretanskog UV stabilnog hidroizolacijskog sustava. Karakteristike: klase min. W2-S-P4-TL3-TH4 (prema ETAG 005-8), klase Bkrov(t1) (EN13501- 1 ili jednakovrijedan), gustoća : min. 1.42 kg/L, udio suhe tvari (težinski): min. 80%, izduženje pri slomu, nearmirano : min. 180%, vlačna čvrstoća: min. 4.5 MPa. Premaz se armiran sa namjenskim staklenim voalom 40 g/m2. Premaz se aplicira na očišćenu metalnu površinu sa proizvodom kao Sika Aktivator 205 i obrađenu sa temeljnim premazom proizvodom kao Sikalastic Metal Primer. Svi proizvodi moraju biti u sustavu istog proizvođača materijala. Radove izvesti prema uputama proizvođača materijala. </t>
  </si>
  <si>
    <t>Nabava, doprema materijala i izvođenje radova popunjavanja postojećih šupljina opšava ekspandirajućom pjenom kompatibilnom sa predviđenom hidroizolacijom. U cijenu uključen sav rad i materijal do potpune gotovosti i funkcionalnosti stavke.</t>
  </si>
  <si>
    <t>U ____________________, ____________ 2024.</t>
  </si>
  <si>
    <t>Ukupna cijena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</si>
</sst>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3" xfId="0" applyBorder="1"/>
    <xf numFmtId="0" fontId="0" fillId="3" borderId="3" xfId="0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4" fontId="1" fillId="3" borderId="3" xfId="0" applyNumberFormat="1" applyFont="1" applyFill="1" applyBorder="1"/>
    <xf numFmtId="0" fontId="0" fillId="0" borderId="3" xfId="0" applyBorder="1" applyAlignment="1">
      <alignment horizontal="center"/>
    </xf>
    <xf numFmtId="4" fontId="2" fillId="3" borderId="5" xfId="0" applyNumberFormat="1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5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7" fillId="2" borderId="3" xfId="0" applyFont="1" applyFill="1" applyBorder="1"/>
    <xf numFmtId="0" fontId="6" fillId="2" borderId="3" xfId="0" applyFont="1" applyFill="1" applyBorder="1"/>
    <xf numFmtId="0" fontId="6" fillId="0" borderId="3" xfId="0" applyFont="1" applyBorder="1"/>
    <xf numFmtId="0" fontId="7" fillId="3" borderId="3" xfId="0" applyFont="1" applyFill="1" applyBorder="1"/>
    <xf numFmtId="0" fontId="6" fillId="3" borderId="3" xfId="0" applyFont="1" applyFill="1" applyBorder="1"/>
    <xf numFmtId="0" fontId="5" fillId="3" borderId="3" xfId="0" applyFont="1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/>
    </xf>
    <xf numFmtId="4" fontId="6" fillId="0" borderId="3" xfId="0" applyNumberFormat="1" applyFont="1" applyBorder="1"/>
    <xf numFmtId="0" fontId="8" fillId="3" borderId="5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4" fontId="6" fillId="0" borderId="6" xfId="0" applyNumberFormat="1" applyFont="1" applyBorder="1"/>
    <xf numFmtId="0" fontId="6" fillId="0" borderId="4" xfId="0" applyFont="1" applyBorder="1"/>
    <xf numFmtId="0" fontId="5" fillId="0" borderId="6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0" fontId="6" fillId="3" borderId="3" xfId="0" applyFont="1" applyFill="1" applyBorder="1" applyAlignment="1">
      <alignment horizontal="center" vertical="top"/>
    </xf>
    <xf numFmtId="4" fontId="5" fillId="3" borderId="3" xfId="0" applyNumberFormat="1" applyFont="1" applyFill="1" applyBorder="1"/>
    <xf numFmtId="4" fontId="6" fillId="0" borderId="4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4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4" xfId="0" applyNumberFormat="1" applyFont="1" applyBorder="1"/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6" fillId="0" borderId="6" xfId="0" applyFont="1" applyBorder="1"/>
    <xf numFmtId="0" fontId="6" fillId="0" borderId="7" xfId="0" applyFont="1" applyBorder="1" applyAlignment="1">
      <alignment vertical="top" wrapText="1"/>
    </xf>
    <xf numFmtId="0" fontId="3" fillId="0" borderId="8" xfId="0" applyFont="1" applyBorder="1"/>
    <xf numFmtId="0" fontId="3" fillId="0" borderId="7" xfId="0" applyFont="1" applyBorder="1"/>
    <xf numFmtId="4" fontId="4" fillId="0" borderId="8" xfId="0" applyNumberFormat="1" applyFont="1" applyBorder="1"/>
    <xf numFmtId="4" fontId="5" fillId="0" borderId="3" xfId="0" applyNumberFormat="1" applyFont="1" applyBorder="1"/>
    <xf numFmtId="0" fontId="5" fillId="0" borderId="3" xfId="0" applyFont="1" applyBorder="1"/>
    <xf numFmtId="0" fontId="6" fillId="0" borderId="5" xfId="0" applyFont="1" applyBorder="1"/>
    <xf numFmtId="4" fontId="4" fillId="0" borderId="5" xfId="0" applyNumberFormat="1" applyFont="1" applyBorder="1"/>
    <xf numFmtId="0" fontId="8" fillId="0" borderId="10" xfId="0" applyFont="1" applyBorder="1" applyAlignment="1">
      <alignment horizontal="center" vertical="top"/>
    </xf>
    <xf numFmtId="0" fontId="7" fillId="0" borderId="6" xfId="0" applyFont="1" applyBorder="1"/>
    <xf numFmtId="4" fontId="2" fillId="0" borderId="11" xfId="0" applyNumberFormat="1" applyFont="1" applyBorder="1"/>
    <xf numFmtId="0" fontId="6" fillId="3" borderId="13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/>
    <xf numFmtId="0" fontId="8" fillId="3" borderId="15" xfId="0" applyFont="1" applyFill="1" applyBorder="1"/>
    <xf numFmtId="4" fontId="2" fillId="3" borderId="15" xfId="0" applyNumberFormat="1" applyFont="1" applyFill="1" applyBorder="1"/>
    <xf numFmtId="2" fontId="0" fillId="0" borderId="0" xfId="0" applyNumberFormat="1"/>
    <xf numFmtId="0" fontId="0" fillId="0" borderId="0" xfId="0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/>
    <xf numFmtId="0" fontId="8" fillId="3" borderId="5" xfId="0" applyFont="1" applyFill="1" applyBorder="1"/>
    <xf numFmtId="0" fontId="8" fillId="0" borderId="10" xfId="0" applyFont="1" applyBorder="1"/>
    <xf numFmtId="0" fontId="8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3" zoomScaleNormal="100" workbookViewId="0">
      <selection activeCell="B2" sqref="B2:F38"/>
    </sheetView>
  </sheetViews>
  <sheetFormatPr defaultRowHeight="15" x14ac:dyDescent="0.25"/>
  <cols>
    <col min="1" max="1" width="6.7109375" customWidth="1"/>
    <col min="2" max="2" width="40.7109375" customWidth="1"/>
  </cols>
  <sheetData>
    <row r="1" spans="1:6" ht="34.5" customHeight="1" x14ac:dyDescent="0.25">
      <c r="A1" s="102" t="s">
        <v>34</v>
      </c>
      <c r="B1" s="102"/>
      <c r="C1" s="103"/>
      <c r="D1" s="103"/>
      <c r="E1" s="103"/>
      <c r="F1" s="103"/>
    </row>
    <row r="2" spans="1:6" ht="24.95" customHeight="1" x14ac:dyDescent="0.25">
      <c r="B2" s="101" t="s">
        <v>30</v>
      </c>
      <c r="C2" s="101"/>
      <c r="D2" s="101"/>
      <c r="E2" s="101"/>
      <c r="F2" s="101"/>
    </row>
    <row r="3" spans="1:6" x14ac:dyDescent="0.25">
      <c r="B3" s="101"/>
      <c r="C3" s="101"/>
      <c r="D3" s="101"/>
      <c r="E3" s="101"/>
      <c r="F3" s="101"/>
    </row>
    <row r="4" spans="1:6" x14ac:dyDescent="0.25">
      <c r="B4" s="101"/>
      <c r="C4" s="101"/>
      <c r="D4" s="101"/>
      <c r="E4" s="101"/>
      <c r="F4" s="101"/>
    </row>
    <row r="5" spans="1:6" x14ac:dyDescent="0.25">
      <c r="B5" s="101"/>
      <c r="C5" s="101"/>
      <c r="D5" s="101"/>
      <c r="E5" s="101"/>
      <c r="F5" s="101"/>
    </row>
    <row r="6" spans="1:6" x14ac:dyDescent="0.25">
      <c r="B6" s="101"/>
      <c r="C6" s="101"/>
      <c r="D6" s="101"/>
      <c r="E6" s="101"/>
      <c r="F6" s="101"/>
    </row>
    <row r="7" spans="1:6" x14ac:dyDescent="0.25">
      <c r="B7" s="101"/>
      <c r="C7" s="101"/>
      <c r="D7" s="101"/>
      <c r="E7" s="101"/>
      <c r="F7" s="101"/>
    </row>
    <row r="8" spans="1:6" x14ac:dyDescent="0.25">
      <c r="B8" s="101"/>
      <c r="C8" s="101"/>
      <c r="D8" s="101"/>
      <c r="E8" s="101"/>
      <c r="F8" s="101"/>
    </row>
    <row r="9" spans="1:6" x14ac:dyDescent="0.25">
      <c r="B9" s="101"/>
      <c r="C9" s="101"/>
      <c r="D9" s="101"/>
      <c r="E9" s="101"/>
      <c r="F9" s="101"/>
    </row>
    <row r="10" spans="1:6" x14ac:dyDescent="0.25">
      <c r="B10" s="101"/>
      <c r="C10" s="101"/>
      <c r="D10" s="101"/>
      <c r="E10" s="101"/>
      <c r="F10" s="101"/>
    </row>
    <row r="11" spans="1:6" x14ac:dyDescent="0.25">
      <c r="B11" s="101"/>
      <c r="C11" s="101"/>
      <c r="D11" s="101"/>
      <c r="E11" s="101"/>
      <c r="F11" s="101"/>
    </row>
    <row r="12" spans="1:6" x14ac:dyDescent="0.25">
      <c r="B12" s="101"/>
      <c r="C12" s="101"/>
      <c r="D12" s="101"/>
      <c r="E12" s="101"/>
      <c r="F12" s="101"/>
    </row>
    <row r="13" spans="1:6" x14ac:dyDescent="0.25">
      <c r="B13" s="101"/>
      <c r="C13" s="101"/>
      <c r="D13" s="101"/>
      <c r="E13" s="101"/>
      <c r="F13" s="101"/>
    </row>
    <row r="14" spans="1:6" x14ac:dyDescent="0.25">
      <c r="B14" s="101"/>
      <c r="C14" s="101"/>
      <c r="D14" s="101"/>
      <c r="E14" s="101"/>
      <c r="F14" s="101"/>
    </row>
    <row r="15" spans="1:6" x14ac:dyDescent="0.25">
      <c r="B15" s="101"/>
      <c r="C15" s="101"/>
      <c r="D15" s="101"/>
      <c r="E15" s="101"/>
      <c r="F15" s="101"/>
    </row>
    <row r="16" spans="1:6" x14ac:dyDescent="0.25">
      <c r="B16" s="101"/>
      <c r="C16" s="101"/>
      <c r="D16" s="101"/>
      <c r="E16" s="101"/>
      <c r="F16" s="101"/>
    </row>
    <row r="17" spans="2:6" x14ac:dyDescent="0.25">
      <c r="B17" s="101"/>
      <c r="C17" s="101"/>
      <c r="D17" s="101"/>
      <c r="E17" s="101"/>
      <c r="F17" s="101"/>
    </row>
    <row r="18" spans="2:6" x14ac:dyDescent="0.25">
      <c r="B18" s="101"/>
      <c r="C18" s="101"/>
      <c r="D18" s="101"/>
      <c r="E18" s="101"/>
      <c r="F18" s="101"/>
    </row>
    <row r="19" spans="2:6" x14ac:dyDescent="0.25">
      <c r="B19" s="101"/>
      <c r="C19" s="101"/>
      <c r="D19" s="101"/>
      <c r="E19" s="101"/>
      <c r="F19" s="101"/>
    </row>
    <row r="20" spans="2:6" x14ac:dyDescent="0.25">
      <c r="B20" s="101"/>
      <c r="C20" s="101"/>
      <c r="D20" s="101"/>
      <c r="E20" s="101"/>
      <c r="F20" s="101"/>
    </row>
    <row r="21" spans="2:6" x14ac:dyDescent="0.25">
      <c r="B21" s="101"/>
      <c r="C21" s="101"/>
      <c r="D21" s="101"/>
      <c r="E21" s="101"/>
      <c r="F21" s="101"/>
    </row>
    <row r="22" spans="2:6" x14ac:dyDescent="0.25">
      <c r="B22" s="101"/>
      <c r="C22" s="101"/>
      <c r="D22" s="101"/>
      <c r="E22" s="101"/>
      <c r="F22" s="101"/>
    </row>
    <row r="23" spans="2:6" x14ac:dyDescent="0.25">
      <c r="B23" s="101"/>
      <c r="C23" s="101"/>
      <c r="D23" s="101"/>
      <c r="E23" s="101"/>
      <c r="F23" s="101"/>
    </row>
    <row r="24" spans="2:6" x14ac:dyDescent="0.25">
      <c r="B24" s="101"/>
      <c r="C24" s="101"/>
      <c r="D24" s="101"/>
      <c r="E24" s="101"/>
      <c r="F24" s="101"/>
    </row>
    <row r="25" spans="2:6" x14ac:dyDescent="0.25">
      <c r="B25" s="101"/>
      <c r="C25" s="101"/>
      <c r="D25" s="101"/>
      <c r="E25" s="101"/>
      <c r="F25" s="101"/>
    </row>
    <row r="26" spans="2:6" x14ac:dyDescent="0.25">
      <c r="B26" s="101"/>
      <c r="C26" s="101"/>
      <c r="D26" s="101"/>
      <c r="E26" s="101"/>
      <c r="F26" s="101"/>
    </row>
    <row r="27" spans="2:6" x14ac:dyDescent="0.25">
      <c r="B27" s="101"/>
      <c r="C27" s="101"/>
      <c r="D27" s="101"/>
      <c r="E27" s="101"/>
      <c r="F27" s="101"/>
    </row>
    <row r="28" spans="2:6" x14ac:dyDescent="0.25">
      <c r="B28" s="101"/>
      <c r="C28" s="101"/>
      <c r="D28" s="101"/>
      <c r="E28" s="101"/>
      <c r="F28" s="101"/>
    </row>
    <row r="29" spans="2:6" x14ac:dyDescent="0.25">
      <c r="B29" s="101"/>
      <c r="C29" s="101"/>
      <c r="D29" s="101"/>
      <c r="E29" s="101"/>
      <c r="F29" s="101"/>
    </row>
    <row r="30" spans="2:6" x14ac:dyDescent="0.25">
      <c r="B30" s="101"/>
      <c r="C30" s="101"/>
      <c r="D30" s="101"/>
      <c r="E30" s="101"/>
      <c r="F30" s="101"/>
    </row>
    <row r="31" spans="2:6" x14ac:dyDescent="0.25">
      <c r="B31" s="101"/>
      <c r="C31" s="101"/>
      <c r="D31" s="101"/>
      <c r="E31" s="101"/>
      <c r="F31" s="101"/>
    </row>
    <row r="32" spans="2:6" x14ac:dyDescent="0.25">
      <c r="B32" s="101"/>
      <c r="C32" s="101"/>
      <c r="D32" s="101"/>
      <c r="E32" s="101"/>
      <c r="F32" s="101"/>
    </row>
    <row r="33" spans="2:6" x14ac:dyDescent="0.25">
      <c r="B33" s="101"/>
      <c r="C33" s="101"/>
      <c r="D33" s="101"/>
      <c r="E33" s="101"/>
      <c r="F33" s="101"/>
    </row>
    <row r="34" spans="2:6" x14ac:dyDescent="0.25">
      <c r="B34" s="101"/>
      <c r="C34" s="101"/>
      <c r="D34" s="101"/>
      <c r="E34" s="101"/>
      <c r="F34" s="101"/>
    </row>
    <row r="35" spans="2:6" x14ac:dyDescent="0.25">
      <c r="B35" s="101"/>
      <c r="C35" s="101"/>
      <c r="D35" s="101"/>
      <c r="E35" s="101"/>
      <c r="F35" s="101"/>
    </row>
    <row r="36" spans="2:6" x14ac:dyDescent="0.25">
      <c r="B36" s="101"/>
      <c r="C36" s="101"/>
      <c r="D36" s="101"/>
      <c r="E36" s="101"/>
      <c r="F36" s="101"/>
    </row>
    <row r="37" spans="2:6" x14ac:dyDescent="0.25">
      <c r="B37" s="101"/>
      <c r="C37" s="101"/>
      <c r="D37" s="101"/>
      <c r="E37" s="101"/>
      <c r="F37" s="101"/>
    </row>
    <row r="38" spans="2:6" x14ac:dyDescent="0.25">
      <c r="B38" s="101"/>
      <c r="C38" s="101"/>
      <c r="D38" s="101"/>
      <c r="E38" s="101"/>
      <c r="F38" s="101"/>
    </row>
  </sheetData>
  <mergeCells count="2">
    <mergeCell ref="B2:F38"/>
    <mergeCell ref="A1:F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view="pageBreakPreview" zoomScale="115" zoomScaleNormal="110" zoomScaleSheetLayoutView="115" workbookViewId="0">
      <selection activeCell="F2" sqref="F2"/>
    </sheetView>
  </sheetViews>
  <sheetFormatPr defaultRowHeight="15" x14ac:dyDescent="0.25"/>
  <cols>
    <col min="1" max="1" width="5.140625" style="36" customWidth="1"/>
    <col min="2" max="2" width="42.140625" style="14" customWidth="1"/>
    <col min="3" max="3" width="8.7109375" style="27" customWidth="1"/>
    <col min="4" max="4" width="8.7109375" customWidth="1"/>
    <col min="5" max="5" width="10.7109375" customWidth="1"/>
    <col min="6" max="6" width="12.42578125" customWidth="1"/>
  </cols>
  <sheetData>
    <row r="1" spans="1:6" ht="45.75" thickBot="1" x14ac:dyDescent="0.3">
      <c r="A1" s="15" t="s">
        <v>0</v>
      </c>
      <c r="B1" s="16" t="s">
        <v>1</v>
      </c>
      <c r="C1" s="15" t="s">
        <v>2</v>
      </c>
      <c r="D1" s="15" t="s">
        <v>3</v>
      </c>
      <c r="E1" s="15" t="s">
        <v>4</v>
      </c>
      <c r="F1" s="15" t="s">
        <v>60</v>
      </c>
    </row>
    <row r="2" spans="1:6" ht="12.75" customHeight="1" x14ac:dyDescent="0.25">
      <c r="A2" s="28"/>
      <c r="B2" s="17"/>
      <c r="C2" s="24"/>
      <c r="D2" s="17"/>
      <c r="E2" s="17"/>
      <c r="F2" s="17"/>
    </row>
    <row r="3" spans="1:6" ht="18" customHeight="1" x14ac:dyDescent="0.3">
      <c r="A3" s="29"/>
      <c r="B3" s="18" t="s">
        <v>16</v>
      </c>
      <c r="C3" s="37"/>
      <c r="D3" s="19"/>
      <c r="E3" s="19"/>
      <c r="F3" s="19"/>
    </row>
    <row r="4" spans="1:6" ht="12" customHeight="1" x14ac:dyDescent="0.25">
      <c r="A4" s="30"/>
      <c r="B4" s="20"/>
      <c r="C4" s="25"/>
      <c r="D4" s="20"/>
      <c r="E4" s="20"/>
      <c r="F4" s="20"/>
    </row>
    <row r="5" spans="1:6" ht="17.25" x14ac:dyDescent="0.3">
      <c r="A5" s="31" t="s">
        <v>5</v>
      </c>
      <c r="B5" s="21" t="s">
        <v>36</v>
      </c>
      <c r="C5" s="38"/>
      <c r="D5" s="22"/>
      <c r="E5" s="22"/>
      <c r="F5" s="22"/>
    </row>
    <row r="6" spans="1:6" x14ac:dyDescent="0.25">
      <c r="A6" s="30"/>
      <c r="B6" s="20"/>
      <c r="C6" s="25"/>
      <c r="D6" s="20"/>
      <c r="E6" s="20"/>
      <c r="F6" s="20"/>
    </row>
    <row r="7" spans="1:6" x14ac:dyDescent="0.25">
      <c r="A7" s="32" t="s">
        <v>6</v>
      </c>
      <c r="B7" s="23" t="s">
        <v>17</v>
      </c>
      <c r="C7" s="38"/>
      <c r="D7" s="22"/>
      <c r="E7" s="22"/>
      <c r="F7" s="22"/>
    </row>
    <row r="8" spans="1:6" ht="11.25" customHeight="1" x14ac:dyDescent="0.25">
      <c r="A8" s="33"/>
      <c r="B8" s="11"/>
      <c r="C8" s="4"/>
      <c r="D8" s="3"/>
      <c r="E8" s="3"/>
      <c r="F8" s="3"/>
    </row>
    <row r="9" spans="1:6" ht="29.25" customHeight="1" x14ac:dyDescent="0.25">
      <c r="A9" s="60" t="s">
        <v>37</v>
      </c>
      <c r="B9" s="65" t="s">
        <v>38</v>
      </c>
      <c r="C9" s="62" t="s">
        <v>31</v>
      </c>
      <c r="D9" s="69">
        <v>4.1370000000000005</v>
      </c>
      <c r="E9" s="62"/>
      <c r="F9" s="83">
        <f>D9*E9</f>
        <v>0</v>
      </c>
    </row>
    <row r="10" spans="1:6" ht="110.25" customHeight="1" x14ac:dyDescent="0.25">
      <c r="A10" s="45"/>
      <c r="B10" s="81" t="s">
        <v>40</v>
      </c>
      <c r="C10" s="46"/>
      <c r="D10" s="10"/>
      <c r="E10" s="10"/>
      <c r="F10" s="10"/>
    </row>
    <row r="11" spans="1:6" ht="30" customHeight="1" x14ac:dyDescent="0.25">
      <c r="A11" s="45"/>
      <c r="B11" s="80" t="s">
        <v>39</v>
      </c>
      <c r="C11" s="46"/>
      <c r="D11" s="10"/>
      <c r="E11" s="10"/>
      <c r="F11" s="10"/>
    </row>
    <row r="12" spans="1:6" ht="13.5" customHeight="1" x14ac:dyDescent="0.25">
      <c r="A12" s="45"/>
      <c r="B12" s="10"/>
      <c r="C12" s="46"/>
      <c r="D12" s="10"/>
      <c r="E12" s="10"/>
      <c r="F12" s="10"/>
    </row>
    <row r="13" spans="1:6" x14ac:dyDescent="0.25">
      <c r="A13" s="60" t="s">
        <v>9</v>
      </c>
      <c r="B13" s="65" t="s">
        <v>43</v>
      </c>
      <c r="C13" s="62" t="s">
        <v>31</v>
      </c>
      <c r="D13" s="69">
        <v>4.1370000000000005</v>
      </c>
      <c r="E13" s="69"/>
      <c r="F13" s="63">
        <f>D13*E13</f>
        <v>0</v>
      </c>
    </row>
    <row r="14" spans="1:6" ht="77.25" customHeight="1" x14ac:dyDescent="0.25">
      <c r="A14" s="30"/>
      <c r="B14" s="66" t="s">
        <v>41</v>
      </c>
      <c r="C14" s="25"/>
      <c r="D14" s="8"/>
      <c r="E14" s="20"/>
      <c r="F14" s="20"/>
    </row>
    <row r="15" spans="1:6" x14ac:dyDescent="0.25">
      <c r="A15" s="67"/>
      <c r="B15" s="64" t="s">
        <v>42</v>
      </c>
      <c r="C15" s="68"/>
      <c r="D15" s="9"/>
      <c r="E15" s="64"/>
      <c r="F15" s="64"/>
    </row>
    <row r="16" spans="1:6" x14ac:dyDescent="0.25">
      <c r="A16" s="30"/>
      <c r="B16" s="20"/>
      <c r="C16" s="25"/>
      <c r="D16" s="8"/>
      <c r="E16" s="20"/>
      <c r="F16" s="20"/>
    </row>
    <row r="17" spans="1:6" ht="30" x14ac:dyDescent="0.25">
      <c r="A17" s="60" t="s">
        <v>44</v>
      </c>
      <c r="B17" s="65" t="s">
        <v>20</v>
      </c>
      <c r="C17" s="62" t="s">
        <v>31</v>
      </c>
      <c r="D17" s="69">
        <v>7.077</v>
      </c>
      <c r="E17" s="69"/>
      <c r="F17" s="63">
        <f>D17*E17</f>
        <v>0</v>
      </c>
    </row>
    <row r="18" spans="1:6" ht="81" customHeight="1" x14ac:dyDescent="0.25">
      <c r="A18" s="30"/>
      <c r="B18" s="66" t="s">
        <v>47</v>
      </c>
      <c r="C18" s="25"/>
      <c r="D18" s="8"/>
      <c r="E18" s="20"/>
      <c r="F18" s="20"/>
    </row>
    <row r="19" spans="1:6" x14ac:dyDescent="0.25">
      <c r="A19" s="67"/>
      <c r="B19" s="64" t="s">
        <v>32</v>
      </c>
      <c r="C19" s="68"/>
      <c r="D19" s="9"/>
      <c r="E19" s="64"/>
      <c r="F19" s="64"/>
    </row>
    <row r="20" spans="1:6" ht="13.5" customHeight="1" x14ac:dyDescent="0.25">
      <c r="A20" s="47"/>
      <c r="B20" s="8"/>
      <c r="C20" s="25"/>
      <c r="D20" s="8"/>
      <c r="E20" s="8"/>
      <c r="F20" s="20"/>
    </row>
    <row r="21" spans="1:6" ht="13.5" customHeight="1" x14ac:dyDescent="0.25">
      <c r="A21" s="60" t="s">
        <v>46</v>
      </c>
      <c r="B21" s="61" t="s">
        <v>45</v>
      </c>
      <c r="C21" s="62" t="s">
        <v>18</v>
      </c>
      <c r="D21" s="69">
        <v>0.31500000000000006</v>
      </c>
      <c r="E21" s="69"/>
      <c r="F21" s="63">
        <f>D21*E21</f>
        <v>0</v>
      </c>
    </row>
    <row r="22" spans="1:6" ht="93.75" customHeight="1" x14ac:dyDescent="0.25">
      <c r="A22" s="30"/>
      <c r="B22" s="66" t="s">
        <v>58</v>
      </c>
      <c r="C22" s="25"/>
      <c r="D22" s="20"/>
      <c r="E22" s="20"/>
      <c r="F22" s="20"/>
    </row>
    <row r="23" spans="1:6" ht="13.5" customHeight="1" x14ac:dyDescent="0.25">
      <c r="A23" s="67"/>
      <c r="B23" s="64" t="s">
        <v>19</v>
      </c>
      <c r="C23" s="68"/>
      <c r="D23" s="64"/>
      <c r="E23" s="64"/>
      <c r="F23" s="64"/>
    </row>
    <row r="24" spans="1:6" ht="11.25" customHeight="1" x14ac:dyDescent="0.25">
      <c r="A24" s="51"/>
      <c r="B24" s="11"/>
      <c r="C24" s="52"/>
      <c r="D24" s="53"/>
      <c r="E24" s="53"/>
      <c r="F24" s="54"/>
    </row>
    <row r="25" spans="1:6" x14ac:dyDescent="0.25">
      <c r="A25" s="70"/>
      <c r="B25" s="23" t="s">
        <v>22</v>
      </c>
      <c r="C25" s="38"/>
      <c r="D25" s="22"/>
      <c r="E25" s="22"/>
      <c r="F25" s="71">
        <f>SUM(F8:F21)</f>
        <v>0</v>
      </c>
    </row>
    <row r="26" spans="1:6" x14ac:dyDescent="0.25">
      <c r="A26" s="47"/>
      <c r="B26" s="12"/>
      <c r="C26" s="48"/>
      <c r="D26" s="8"/>
      <c r="E26" s="8"/>
      <c r="F26" s="55"/>
    </row>
    <row r="27" spans="1:6" x14ac:dyDescent="0.25">
      <c r="A27" s="32" t="s">
        <v>7</v>
      </c>
      <c r="B27" s="23" t="s">
        <v>21</v>
      </c>
      <c r="C27" s="38"/>
      <c r="D27" s="22"/>
      <c r="E27" s="22"/>
      <c r="F27" s="71"/>
    </row>
    <row r="28" spans="1:6" x14ac:dyDescent="0.25">
      <c r="A28" s="49"/>
      <c r="B28" s="13"/>
      <c r="C28" s="50"/>
      <c r="D28" s="9"/>
      <c r="E28" s="9"/>
      <c r="F28" s="56"/>
    </row>
    <row r="29" spans="1:6" ht="32.25" customHeight="1" x14ac:dyDescent="0.25">
      <c r="A29" s="60" t="s">
        <v>8</v>
      </c>
      <c r="B29" s="82" t="s">
        <v>48</v>
      </c>
      <c r="C29" s="62" t="s">
        <v>31</v>
      </c>
      <c r="D29" s="69">
        <v>7.077</v>
      </c>
      <c r="E29" s="69"/>
      <c r="F29" s="63">
        <f>D29*E29</f>
        <v>0</v>
      </c>
    </row>
    <row r="30" spans="1:6" ht="267.75" customHeight="1" x14ac:dyDescent="0.25">
      <c r="A30" s="47"/>
      <c r="B30" s="73" t="s">
        <v>57</v>
      </c>
      <c r="C30" s="48"/>
      <c r="D30" s="8"/>
      <c r="E30" s="8"/>
      <c r="F30" s="55"/>
    </row>
    <row r="31" spans="1:6" ht="127.5" customHeight="1" x14ac:dyDescent="0.25">
      <c r="A31" s="47"/>
      <c r="B31" s="74" t="s">
        <v>25</v>
      </c>
      <c r="C31" s="48"/>
      <c r="D31" s="8"/>
      <c r="E31" s="8"/>
      <c r="F31" s="55"/>
    </row>
    <row r="32" spans="1:6" ht="14.25" customHeight="1" x14ac:dyDescent="0.25">
      <c r="A32" s="49"/>
      <c r="B32" s="64" t="s">
        <v>33</v>
      </c>
      <c r="C32" s="50"/>
      <c r="D32" s="9"/>
      <c r="E32" s="9"/>
      <c r="F32" s="56"/>
    </row>
    <row r="33" spans="1:6" ht="14.25" customHeight="1" x14ac:dyDescent="0.25">
      <c r="A33" s="51"/>
      <c r="B33" s="90"/>
      <c r="C33" s="52"/>
      <c r="D33" s="11"/>
      <c r="E33" s="11"/>
      <c r="F33" s="91"/>
    </row>
    <row r="34" spans="1:6" ht="14.25" customHeight="1" x14ac:dyDescent="0.25">
      <c r="A34" s="30" t="s">
        <v>24</v>
      </c>
      <c r="B34" s="89" t="s">
        <v>50</v>
      </c>
      <c r="C34" s="25" t="s">
        <v>31</v>
      </c>
      <c r="D34" s="40">
        <v>4.1370000000000005</v>
      </c>
      <c r="E34" s="40"/>
      <c r="F34" s="88">
        <f>D34*E34</f>
        <v>0</v>
      </c>
    </row>
    <row r="35" spans="1:6" ht="77.25" customHeight="1" x14ac:dyDescent="0.25">
      <c r="A35" s="47"/>
      <c r="B35" s="66" t="s">
        <v>49</v>
      </c>
      <c r="C35" s="48"/>
      <c r="D35" s="86"/>
      <c r="E35" s="8"/>
      <c r="F35" s="87"/>
    </row>
    <row r="36" spans="1:6" ht="15.75" customHeight="1" x14ac:dyDescent="0.25">
      <c r="A36" s="47"/>
      <c r="B36" s="84" t="s">
        <v>51</v>
      </c>
      <c r="C36" s="25"/>
      <c r="D36" s="85"/>
      <c r="E36" s="40"/>
      <c r="F36" s="55"/>
    </row>
    <row r="37" spans="1:6" x14ac:dyDescent="0.25">
      <c r="A37" s="47"/>
      <c r="B37" s="8"/>
      <c r="C37" s="48"/>
      <c r="D37" s="8"/>
      <c r="E37" s="8"/>
      <c r="F37" s="55"/>
    </row>
    <row r="38" spans="1:6" x14ac:dyDescent="0.25">
      <c r="A38" s="70"/>
      <c r="B38" s="23" t="s">
        <v>23</v>
      </c>
      <c r="C38" s="38"/>
      <c r="D38" s="22"/>
      <c r="E38" s="22"/>
      <c r="F38" s="71">
        <f>SUM(F28:F36)</f>
        <v>0</v>
      </c>
    </row>
    <row r="39" spans="1:6" x14ac:dyDescent="0.25">
      <c r="A39" s="51"/>
      <c r="B39" s="11"/>
      <c r="C39" s="52"/>
      <c r="D39" s="11"/>
      <c r="E39" s="11"/>
      <c r="F39" s="11"/>
    </row>
    <row r="40" spans="1:6" x14ac:dyDescent="0.25">
      <c r="A40" s="32" t="s">
        <v>10</v>
      </c>
      <c r="B40" s="23" t="s">
        <v>12</v>
      </c>
      <c r="C40" s="38"/>
      <c r="D40" s="22"/>
      <c r="E40" s="22"/>
      <c r="F40" s="22"/>
    </row>
    <row r="41" spans="1:6" x14ac:dyDescent="0.25">
      <c r="A41" s="47"/>
      <c r="B41" s="8"/>
      <c r="C41" s="48"/>
      <c r="D41" s="8"/>
      <c r="E41" s="8"/>
      <c r="F41" s="8"/>
    </row>
    <row r="42" spans="1:6" x14ac:dyDescent="0.25">
      <c r="A42" s="75" t="s">
        <v>11</v>
      </c>
      <c r="B42" s="61" t="s">
        <v>53</v>
      </c>
      <c r="C42" s="69" t="s">
        <v>31</v>
      </c>
      <c r="D42" s="69">
        <v>21.36</v>
      </c>
      <c r="E42" s="69"/>
      <c r="F42" s="63">
        <f>D42*E42</f>
        <v>0</v>
      </c>
    </row>
    <row r="43" spans="1:6" ht="108.75" customHeight="1" x14ac:dyDescent="0.25">
      <c r="A43" s="39"/>
      <c r="B43" s="76" t="s">
        <v>52</v>
      </c>
      <c r="C43" s="40"/>
      <c r="D43" s="58"/>
      <c r="E43" s="40"/>
      <c r="F43" s="41"/>
    </row>
    <row r="44" spans="1:6" x14ac:dyDescent="0.25">
      <c r="A44" s="77"/>
      <c r="B44" s="64" t="s">
        <v>27</v>
      </c>
      <c r="C44" s="72"/>
      <c r="D44" s="59"/>
      <c r="E44" s="72"/>
      <c r="F44" s="79"/>
    </row>
    <row r="45" spans="1:6" x14ac:dyDescent="0.25">
      <c r="A45" s="57"/>
      <c r="B45" s="8"/>
      <c r="C45" s="58"/>
      <c r="D45" s="58"/>
      <c r="E45" s="40"/>
      <c r="F45" s="41"/>
    </row>
    <row r="46" spans="1:6" x14ac:dyDescent="0.25">
      <c r="A46" s="78" t="s">
        <v>15</v>
      </c>
      <c r="B46" s="61" t="s">
        <v>55</v>
      </c>
      <c r="C46" s="69" t="s">
        <v>28</v>
      </c>
      <c r="D46" s="69">
        <v>11.4796</v>
      </c>
      <c r="E46" s="69"/>
      <c r="F46" s="63">
        <f>D46*E46</f>
        <v>0</v>
      </c>
    </row>
    <row r="47" spans="1:6" ht="109.5" customHeight="1" x14ac:dyDescent="0.25">
      <c r="A47" s="39"/>
      <c r="B47" s="76" t="s">
        <v>54</v>
      </c>
      <c r="C47" s="58"/>
      <c r="D47" s="58"/>
      <c r="E47" s="40"/>
      <c r="F47" s="41"/>
    </row>
    <row r="48" spans="1:6" x14ac:dyDescent="0.25">
      <c r="A48" s="77"/>
      <c r="B48" s="64" t="s">
        <v>29</v>
      </c>
      <c r="C48" s="59"/>
      <c r="D48" s="59"/>
      <c r="E48" s="59"/>
      <c r="F48" s="79"/>
    </row>
    <row r="49" spans="1:6" x14ac:dyDescent="0.25">
      <c r="A49" s="39"/>
      <c r="B49" s="20"/>
      <c r="C49" s="40"/>
      <c r="D49" s="40"/>
      <c r="E49" s="40"/>
      <c r="F49" s="41"/>
    </row>
    <row r="50" spans="1:6" x14ac:dyDescent="0.25">
      <c r="A50" s="35"/>
      <c r="B50" s="23" t="s">
        <v>13</v>
      </c>
      <c r="C50" s="26"/>
      <c r="D50" s="2"/>
      <c r="E50" s="2"/>
      <c r="F50" s="5">
        <f>SUM(F41:F48)</f>
        <v>0</v>
      </c>
    </row>
    <row r="51" spans="1:6" x14ac:dyDescent="0.25">
      <c r="A51" s="34"/>
      <c r="B51" s="8"/>
      <c r="C51" s="6"/>
      <c r="D51" s="1"/>
      <c r="E51" s="1"/>
      <c r="F51" s="1"/>
    </row>
    <row r="52" spans="1:6" ht="17.25" x14ac:dyDescent="0.3">
      <c r="A52" s="42"/>
      <c r="B52" s="43" t="s">
        <v>35</v>
      </c>
      <c r="C52" s="104"/>
      <c r="D52" s="104"/>
      <c r="E52" s="104"/>
      <c r="F52" s="7">
        <f>F25+F38+F50</f>
        <v>0</v>
      </c>
    </row>
    <row r="53" spans="1:6" ht="17.25" x14ac:dyDescent="0.3">
      <c r="A53" s="92"/>
      <c r="B53" s="93" t="s">
        <v>14</v>
      </c>
      <c r="C53" s="105"/>
      <c r="D53" s="106"/>
      <c r="E53" s="106"/>
      <c r="F53" s="94">
        <f>F52*0.25</f>
        <v>0</v>
      </c>
    </row>
    <row r="54" spans="1:6" ht="17.25" x14ac:dyDescent="0.3">
      <c r="A54" s="95"/>
      <c r="B54" s="43" t="s">
        <v>26</v>
      </c>
      <c r="C54" s="96"/>
      <c r="D54" s="97"/>
      <c r="E54" s="98"/>
      <c r="F54" s="99">
        <f>F52+F53</f>
        <v>0</v>
      </c>
    </row>
    <row r="57" spans="1:6" x14ac:dyDescent="0.25">
      <c r="A57" s="44" t="s">
        <v>59</v>
      </c>
      <c r="D57" s="100"/>
      <c r="E57" t="s">
        <v>56</v>
      </c>
    </row>
    <row r="59" spans="1:6" x14ac:dyDescent="0.25">
      <c r="A59" s="44"/>
      <c r="D59" s="100"/>
    </row>
  </sheetData>
  <mergeCells count="2">
    <mergeCell ref="C52:E52"/>
    <mergeCell ref="C53:E53"/>
  </mergeCells>
  <pageMargins left="0.7" right="0.7" top="0.75" bottom="0.75" header="0.3" footer="0.3"/>
  <pageSetup paperSize="9" scale="99" orientation="portrait" horizontalDpi="4294967295" verticalDpi="4294967295" r:id="rId1"/>
  <rowBreaks count="2" manualBreakCount="2">
    <brk id="25" max="5" man="1"/>
    <brk id="39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OPĆI UVJETI</vt:lpstr>
      <vt:lpstr>Upravna zgrada HAC-a</vt:lpstr>
      <vt:lpstr>'OPĆI UVJETI'!Print_Area</vt:lpstr>
      <vt:lpstr>'Upravna zgrada HAC-a'!Print_Area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Bruno Crnković</cp:lastModifiedBy>
  <cp:lastPrinted>2022-11-10T07:55:08Z</cp:lastPrinted>
  <dcterms:created xsi:type="dcterms:W3CDTF">2019-09-23T10:32:21Z</dcterms:created>
  <dcterms:modified xsi:type="dcterms:W3CDTF">2024-02-08T11:38:33Z</dcterms:modified>
</cp:coreProperties>
</file>