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J 335 23 SANACIJA\"/>
    </mc:Choice>
  </mc:AlternateContent>
  <bookViews>
    <workbookView xWindow="30" yWindow="-30" windowWidth="13425" windowHeight="12795" tabRatio="765"/>
  </bookViews>
  <sheets>
    <sheet name="TROŠKOVNIK" sheetId="1" r:id="rId1"/>
    <sheet name="Vijadukt Jezerane" sheetId="58" state="hidden" r:id="rId2"/>
    <sheet name="Vijadukt Zeleni Most" sheetId="59" state="hidden" r:id="rId3"/>
    <sheet name="Vijadukt Borići" sheetId="60" state="hidden" r:id="rId4"/>
    <sheet name="Vijadukt Oreškovići" sheetId="61" state="hidden" r:id="rId5"/>
  </sheets>
  <definedNames>
    <definedName name="_xlnm.Print_Area" localSheetId="0">TROŠKOVNIK!$A$1:$F$366</definedName>
    <definedName name="_xlnm.Print_Area" localSheetId="3">'Vijadukt Borići'!$A$1:$F$50</definedName>
    <definedName name="_xlnm.Print_Area" localSheetId="1">'Vijadukt Jezerane'!$A$1:$F$50</definedName>
    <definedName name="_xlnm.Print_Area" localSheetId="4">'Vijadukt Oreškovići'!$A$1:$F$50</definedName>
    <definedName name="_xlnm.Print_Area" localSheetId="2">'Vijadukt Zeleni Most'!$A$1:$F$50</definedName>
    <definedName name="_xlnm.Print_Titles" localSheetId="0">TROŠKOVNIK!$1:$1</definedName>
    <definedName name="_xlnm.Print_Titles" localSheetId="3">'Vijadukt Borići'!$1:$1</definedName>
    <definedName name="_xlnm.Print_Titles" localSheetId="1">'Vijadukt Jezerane'!$1:$1</definedName>
    <definedName name="_xlnm.Print_Titles" localSheetId="4">'Vijadukt Oreškovići'!$1:$1</definedName>
    <definedName name="_xlnm.Print_Titles" localSheetId="2">'Vijadukt Zeleni Most'!$1:$1</definedName>
  </definedNames>
  <calcPr calcId="152511"/>
</workbook>
</file>

<file path=xl/calcChain.xml><?xml version="1.0" encoding="utf-8"?>
<calcChain xmlns="http://schemas.openxmlformats.org/spreadsheetml/2006/main">
  <c r="B344" i="1" l="1"/>
  <c r="B343" i="1"/>
  <c r="B342" i="1"/>
  <c r="B341" i="1"/>
  <c r="D335" i="1"/>
  <c r="D332" i="1"/>
  <c r="D324" i="1"/>
  <c r="D321" i="1"/>
  <c r="D309" i="1"/>
  <c r="B262" i="1" l="1"/>
  <c r="B265" i="1" l="1"/>
  <c r="B264" i="1"/>
  <c r="B263" i="1"/>
  <c r="D246" i="1"/>
  <c r="D238" i="1"/>
  <c r="D235" i="1"/>
  <c r="D228" i="1"/>
  <c r="B201" i="1"/>
  <c r="B200" i="1"/>
  <c r="B199" i="1"/>
  <c r="B198" i="1"/>
  <c r="D192" i="1"/>
  <c r="D184" i="1"/>
  <c r="D181" i="1"/>
  <c r="D174" i="1"/>
  <c r="B149" i="1"/>
  <c r="B148" i="1"/>
  <c r="B147" i="1"/>
  <c r="B146" i="1"/>
  <c r="D140" i="1"/>
  <c r="D132" i="1"/>
  <c r="D129" i="1"/>
  <c r="D122" i="1"/>
  <c r="B100" i="1"/>
  <c r="B99" i="1"/>
  <c r="B98" i="1"/>
  <c r="B97" i="1"/>
  <c r="D91" i="1"/>
  <c r="D83" i="1"/>
  <c r="D80" i="1"/>
  <c r="D73" i="1"/>
  <c r="B49" i="61"/>
  <c r="B48" i="61"/>
  <c r="B47" i="61"/>
  <c r="B46" i="61"/>
  <c r="D40" i="61"/>
  <c r="D32" i="61"/>
  <c r="D29" i="61"/>
  <c r="D22" i="61"/>
  <c r="B49" i="60"/>
  <c r="B48" i="60"/>
  <c r="B47" i="60"/>
  <c r="B46" i="60"/>
  <c r="D40" i="60"/>
  <c r="D32" i="60"/>
  <c r="D29" i="60"/>
  <c r="D22" i="60"/>
  <c r="B49" i="59"/>
  <c r="B48" i="59"/>
  <c r="B47" i="59"/>
  <c r="B46" i="59"/>
  <c r="D40" i="59"/>
  <c r="D32" i="59"/>
  <c r="D29" i="59"/>
  <c r="D22" i="59"/>
  <c r="B49" i="58"/>
  <c r="B48" i="58"/>
  <c r="B47" i="58"/>
  <c r="B46" i="58"/>
  <c r="D40" i="58"/>
  <c r="D32" i="58"/>
  <c r="D29" i="58"/>
  <c r="D22" i="58"/>
  <c r="B49" i="1"/>
  <c r="B48" i="1"/>
  <c r="B47" i="1"/>
  <c r="B46" i="1"/>
  <c r="D40" i="1"/>
  <c r="D32" i="1"/>
  <c r="D29" i="1"/>
  <c r="D22" i="1"/>
</calcChain>
</file>

<file path=xl/sharedStrings.xml><?xml version="1.0" encoding="utf-8"?>
<sst xmlns="http://schemas.openxmlformats.org/spreadsheetml/2006/main" count="580" uniqueCount="87">
  <si>
    <t>Jedinica mjere</t>
  </si>
  <si>
    <t>Količina</t>
  </si>
  <si>
    <t>Jedinična cijena</t>
  </si>
  <si>
    <t>kom</t>
  </si>
  <si>
    <t>2.</t>
  </si>
  <si>
    <t>1.</t>
  </si>
  <si>
    <t>3.</t>
  </si>
  <si>
    <t>4.</t>
  </si>
  <si>
    <t>Redni br.</t>
  </si>
  <si>
    <t>Opis Stavke</t>
  </si>
  <si>
    <t>Iznos (kn)</t>
  </si>
  <si>
    <t>Pripremni i ostali radovi</t>
  </si>
  <si>
    <t>komplet</t>
  </si>
  <si>
    <t>Čišćenje gradilišta</t>
  </si>
  <si>
    <t>Stavka obuhvaća čišćenje gradilišta nakon izvedbe svih radova.
Obračun po kompletu.</t>
  </si>
  <si>
    <t>Pripremni i ostali radovi UKUPNO:</t>
  </si>
  <si>
    <t>Zemljani radovi</t>
  </si>
  <si>
    <t>Razbijanje kolničke konstrukcije uz postojeće mosne slivnike.</t>
  </si>
  <si>
    <t>(OTU I st.1-03.2)</t>
  </si>
  <si>
    <t>1.1.</t>
  </si>
  <si>
    <t>Zasijecanje kolnika u ukupnoj duljini za jedan slivnik od 3,0 m.</t>
  </si>
  <si>
    <t>1.2.</t>
  </si>
  <si>
    <t>Razbijanje kolnika u ukupnoj površini za jedan slivnik od 0,4 m2.</t>
  </si>
  <si>
    <t>Zemljani radovi UKUPNO:</t>
  </si>
  <si>
    <t>Monterski i pomoćni radovi te nabave</t>
  </si>
  <si>
    <t xml:space="preserve">
U stavku je uključeno sve sa priborom za montažu do potpune funkcionalnosti. Betonska obloga oko rešetke specificirana je odvojeno i nije uključena u jediničnu cijenu izvedbe istih. 
Obračun po komadu ugrađenog okvira slivnika s rešetkom.</t>
  </si>
  <si>
    <t>Monterski i pomoćni radovi te nabave UKUPNO:</t>
  </si>
  <si>
    <t>Betonski  radovi</t>
  </si>
  <si>
    <r>
      <rPr>
        <sz val="10"/>
        <rFont val="Arial"/>
        <family val="2"/>
        <charset val="238"/>
      </rPr>
      <t>Betoniranje obloge oko novih okvira slivnika vijadukta.
Podrazumijeva betoniranje obloge oko novih okvira slivnika u širini od 20cm i  debljine 16 cm, sa zaglađivanjem površine na kote prema postojećem asfaltnom kolniku. Betoniranje se provodi betonom C 30/37 , razred izloženosti XD1, XF4</t>
    </r>
    <r>
      <rPr>
        <sz val="10"/>
        <rFont val="Calibri"/>
        <family val="2"/>
        <charset val="238"/>
      </rPr>
      <t>.</t>
    </r>
  </si>
  <si>
    <t>Obračun po m3 ugrađenog betona.</t>
  </si>
  <si>
    <t>m³</t>
  </si>
  <si>
    <t>Betonski radovi  UKUPNO:</t>
  </si>
  <si>
    <t xml:space="preserve">REKAPITULACIJA </t>
  </si>
  <si>
    <t>UKUPNO:</t>
  </si>
  <si>
    <t>Ugradnja novih okvira mosnih slivnika s rešetkom.
Podrazumijeva dobavu, dopremu i montažu okvira s rešetkom za slivnike na vijaduktu, a sve u skladu s HRN EN124. Uključena nabava i ugradnja prstena i nosača prstena koje se postavljaju ispod okvira rešetke te košare za skupljanje kupnijih nečistoća. Mosne rešetke dimenzija 440x300 mm, nosivosti D400 s mehanizmom za zatvaranje. Prije ugradnje novih nosača prstena i samog prstena premazati podlogu s bitumenskim premazom i zavariti nove bitumenske trake. Nagib i visinu okvira prilagoditi okolnoj završnoj koti asfalta. Nakon montaže novih okvira s rešetkom prostor do postojećeg asfalta zapunjava se s betonom C30/37 (beton obračunat u posebnoj stavci). Fugu između okvira rešetke i betona te betona i asfalta ispuniti trajno elastičnim kitom.</t>
  </si>
  <si>
    <t>Uređenje gradilišta.
Stavka obuhvaća iznos za pripremu i održavanje gradilišta, nabavu i dopremu sve potrebne opreme i radnih strojeva,  agregata, privremenih objekata, uređenje pristupa po gradilištu, organizaciju deponija (trajnih i privremenih). 
Stavka obuhvaća i troškove koordinaciju svih sudionika u izgradnji, demobilizaciju i uklanjanje svih privremenih i pomoćnih građevina i opreme, te dovođenje okoliša (izvan zone zahvata) u stanje kao prije početka radova (prometnice, zelene površine). 
Stavka obuhvaća i sve  troškove koji se odnose na propisanu zaštitu okoliša za vrijeme trajanja građenja kao i dobavu, izradu, montažu i demontažu zaštitne ograde okolo gradilišta, te potrebnih ploča za oznaku gradilišta. 
Obračun po kompletu za cijelo gradilište.</t>
  </si>
  <si>
    <t>Izrada projekta izvedenog stanja sanacije slivnika vijadukta Mokro Polje.</t>
  </si>
  <si>
    <t>Izrada projekta izvedenog stanja sanacije slivnika vijadukta Jezerane.</t>
  </si>
  <si>
    <t>Izrada projekta izvedenog stanja sanacije slivnika vijadukta Zeleni Most.</t>
  </si>
  <si>
    <t>Izrada projekta izvedenog stanja sanacije slivnika vijadukta Borići.</t>
  </si>
  <si>
    <t>Izrada projekta izvedenog stanja sanacije slivnika vijadukta Oreškovići.</t>
  </si>
  <si>
    <t>Demontaža postojećeg okvira rešetke slivnika, prstena i nosača prstena. Stavka obuhvaća sav rad i materijal.  Odvoz i zbrinjavanje okvira rešetki slivnika, prstena i nosača prstena obuhvaćen je u stavci 2.1. troškovnika. Obračun po kompletu za svaki slivnik pojedinačno.</t>
  </si>
  <si>
    <t>Obuhvaća zerezivanje kružnom pilom i razbijanje asfaltnog kolnika uz slivnike vijadukta, pretpostavljene prosječne debljine 16 cm, u širini od 20 cm od ruba okvira rešetke.  Jediničnom cijenom obuhvaćeno je strojno ravno zasijecanje asflatne konstrukcije  i razbijanje iste te odvoz sveg materijala nakon razbijanja i demontaže na zbrinjavanje. Obračun po komadu odrađenog slivnika.</t>
  </si>
  <si>
    <t>VIJADUKT MOKRO POLJE</t>
  </si>
  <si>
    <t>VIJADUKT JEZERANE</t>
  </si>
  <si>
    <t>VIJADUKT ZELENI MOST</t>
  </si>
  <si>
    <t>VIJADUKT BORIĆI</t>
  </si>
  <si>
    <t>VIJADUKT OREŠKOVIĆI</t>
  </si>
  <si>
    <t>REKAPITULACIJA VIJADUKT OREŠKOVIĆI</t>
  </si>
  <si>
    <t>REKAPITULACIJA VIJADUKT BORIĆI</t>
  </si>
  <si>
    <t>REKAPITULACIJA VIJADUKT ZELENI MOST</t>
  </si>
  <si>
    <t>REKAPITULACIJA VIJADUKT JEZERANE</t>
  </si>
  <si>
    <t>REKAPITULACIJA VIJADUKT MOKRO POLJE</t>
  </si>
  <si>
    <t>I. SLIVNICI U ZAUSTAVNIM I PRETICAJNIM TRAKOVIMA AUTOCESTE</t>
  </si>
  <si>
    <t>II. SLIVNIK U RAZDJELNOM POJASU AUTOCESTE</t>
  </si>
  <si>
    <t>Ispiranje/čišćenje postojeće taložnice slivnika   promjera 50cm, vodom pomoću specijalnog vozila za čišćenje, a kao priprema za adekvatnu sanaciju iste.
Obračun po kom očišćenog slivnika.</t>
  </si>
  <si>
    <t>Slivnik (SL1)</t>
  </si>
  <si>
    <r>
      <t>Preuzimanje, prijevoz i zbrinjavanje otpada nastalog uslijed čišćenja cestovnog slivnika. Obračun prema zbrinutim količinama u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</si>
  <si>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</si>
  <si>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Sanacija slivnika
(OTU IV st.7-03)
Podrazumijeva sanaciju slivnika internog sustava
odvodnje do vodonepropusnosti. Sanacija
obuhvaća ručno uklanjanje svih napuklih ili
olabavljenih dijelova koji bi mogli otpasti, ručno
struganje čeličnim četkama, popravljanje većih
oštećenja kao i dva otvora u stijenci slivnika promjera 20cm brzovezujućim reparaturnim betonom C35/45, premazivanje slivnika vodonepropusnim
polimer cementnim mortom, otpornim na sol i
naftne derivate uz prethodno nanošenje potrebnog predpremaza, a sve u skladu s uputom proizvođača. 
Slivnik komplet vodonepropusno prema normi
HRN EN 1610V-15 ili jednakovrijedno.
</t>
  </si>
  <si>
    <t>Obračun po komadu obrađenog slivnika.</t>
  </si>
  <si>
    <t>Ispitivanje slivnika na vodonepropusnost
Obuhvaća ispitivanje saniranog slivnika na
tečenje i vodonepropusnost vodom. Slivnik
ispitati na tečenje i vodonepropusnost (postupak
„V“ prema HRN EN1610 ili jednakovrijedno) tlakom 50 kPa (0,5 bara).Ispitni tlak držati
minimalno 30 min. Ispitivanje provodi akreditirani laboratorij.  O provedbi ispitivanja sastavlja se izvještaj o ispitivanju vodonepropusnosti koji je u cijeni stavke.</t>
  </si>
  <si>
    <t>5.</t>
  </si>
  <si>
    <t>Slivnik u razdjelnom pojasu autoceste</t>
  </si>
  <si>
    <t>Slivnik u razdjelnom pojasu  UKUPNO:</t>
  </si>
  <si>
    <t>Izrada projekta izvedenog stanja sanacije slivnika mosta Jadova.</t>
  </si>
  <si>
    <t>Razbijanje kolničke konstrukcije uz postojeće mosne slivnike TIP 1</t>
  </si>
  <si>
    <t>Obuhvaća zerezivanje kružnom pilom i razbijanje asfaltne kolničke konstrukcije uz slivnike mosta, pretpostavljene prosječne debljine 16 cm, u širini od 20 cm od ruba okvira rešetke.   Jediničnom cijenom obuhvaćeno je strojno ravno zasijecanje asfaltne konstrukcije  i razbijanje iste te odvoz sveg materijala nakon razbijanja i demontaže na zbrinjavanje. Obračun po komadu odrađenog slivnika.</t>
  </si>
  <si>
    <t>Zasijecanje kolnika u ukupnoj duljini za jedan slivnik TIP 1 od 3,0 m.</t>
  </si>
  <si>
    <t>Razbijanje kolnika u ukupnoj površini za jedan slivnik TIP 1 od 0,4 m2.</t>
  </si>
  <si>
    <t>Razbijanje kolničke konstrukcije uz postojeće mosne slivnike TIP 2</t>
  </si>
  <si>
    <t>Obuhvaća zerezivanje kružnom pilom i razbijanje asfaltne kolničke konstrukcije uz slivnike mosta, pretpostavljene prosječne debljine 16 cm, u širini od 20 cm od ruba okvira rešetke.   Jediničnom cijenom obuhvaćeno je strojno ravno zasijecanje asfaltne konstrukcije  i razbijanje iste te odvoz sveg materijala nakon razbijanja na zbrinjavanje. Obračun po komadu odrađenog slivnika.</t>
  </si>
  <si>
    <t>2.1</t>
  </si>
  <si>
    <t>Zasijecanje kolnika u ukupnoj duljini za jedan slivnik TIP 2 od 4.5 m.</t>
  </si>
  <si>
    <t>2.2</t>
  </si>
  <si>
    <t>Razbijanje kolnika u ukupnoj površini za jedan slivnik TIP 2 od 1.98 m2.</t>
  </si>
  <si>
    <t>Demontaža postojećeg okvira rešetke slivnika TIP 1, prstena i nosača prstena. Stavka obuhvaća sav rad i materijal.  Odvoz i zbrinjavanje okvira rešetki slivnika, prstena i nosača prstena obuhvaćen je u stavci 2.1. troškovnika. Obračun po kompletu za svaki slivnik pojedinačno.</t>
  </si>
  <si>
    <t>Ugradnja novih okvira mosnih slivnika TIP 1 s rešetkom.
Podrazumijeva dobavu, dopremu i montažu okvira s rešetkom za slivnike na vijaduktu, a sve u skladu s HRN EN124. Uključena nabava i ugradnja prstena i nosača prstena koje se postavljaju ispod okvira rešetke te košare za skupljanje kupnijih nečistoća. Mosne rešetke dimenzija 440x300 mm, nosivosti D400 s mehanizmom za zatvaranje. Prije ugradnje novih nosača prstena i samog prstena premazati podlogu s bitumenskim premazom i zavariti nove bitumenske trake. Nagib i visinu okvira prilagoditi okolnoj završnoj koti asfalta. Nakon montaže novih okvira s rešetkom prostor do postojećeg asfalta zapunjava se s betonom C30/37 (beton obračunat u posebnoj stavci). Fugu između okvira rešetke i betona te betona i asfalta ispuniti trajno elastičnim kitom.</t>
  </si>
  <si>
    <r>
      <rPr>
        <sz val="10"/>
        <rFont val="Arial"/>
        <family val="2"/>
        <charset val="238"/>
      </rPr>
      <t>Betoniranje obloge oko novih okvira slivnika TIP 1 mosta.
Podrazumijeva betoniranje obloge oko novih okvira slivnika u širini od 20cm i  debljine 16 cm, sa zaglađivanjem površine na kote prema postojećem asfaltnom kolniku. Betoniranje se provodi betonom C 30/37 , razred izloženosti XD1, XF4</t>
    </r>
    <r>
      <rPr>
        <sz val="10"/>
        <rFont val="Calibri"/>
        <family val="2"/>
        <charset val="238"/>
      </rPr>
      <t>.</t>
    </r>
  </si>
  <si>
    <r>
      <rPr>
        <sz val="10"/>
        <rFont val="Arial"/>
        <family val="2"/>
        <charset val="238"/>
      </rPr>
      <t>Betoniranje obloge oko okvira slivnika TIP 2 mosta.
Podrazumijeva betoniranje obloge oko okvira slivnika površine 1,98 m2  i debljine 16 cm, sa zaglađivanjem površine na kote prema postojećem asfaltnom kolniku. Betoniranje se provodi betonom C 30/37 , razred izloženosti XD1, XF4</t>
    </r>
    <r>
      <rPr>
        <sz val="10"/>
        <rFont val="Calibri"/>
        <family val="2"/>
        <charset val="238"/>
      </rPr>
      <t>.</t>
    </r>
  </si>
  <si>
    <t>MOST JADOVA</t>
  </si>
  <si>
    <t>REKAPITULACIJA MOST JADOVA</t>
  </si>
  <si>
    <t>6.</t>
  </si>
  <si>
    <t>SVEUKUPNO:</t>
  </si>
  <si>
    <t>PDV:</t>
  </si>
  <si>
    <t>POTPIS I PEČAT PONUDITELJA:_________________________</t>
  </si>
  <si>
    <t>Iznos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</si>
</sst>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n_-;\-* #,##0.00\ _k_n_-;_-* &quot;-&quot;??\ _k_n_-;_-@_-"/>
    <numFmt numFmtId="164" formatCode="#,##0.00\ &quot;kn&quot;"/>
    <numFmt numFmtId="165" formatCode="#&quot;.&quot;"/>
    <numFmt numFmtId="166" formatCode="#,##0.00;\-#,##0.00;&quot;&quot;"/>
    <numFmt numFmtId="167" formatCode="_-* #,##0.00\ [$kn-41A]_-;\-* #,##0.00\ [$kn-41A]_-;_-* &quot;-&quot;??\ [$kn-41A]_-;_-@_-"/>
    <numFmt numFmtId="168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/>
    <xf numFmtId="0" fontId="1" fillId="0" borderId="0" xfId="0" applyFont="1" applyBorder="1"/>
    <xf numFmtId="49" fontId="4" fillId="0" borderId="7" xfId="2" applyNumberFormat="1" applyFont="1" applyFill="1" applyBorder="1" applyAlignment="1" applyProtection="1">
      <alignment horizontal="center" vertical="top"/>
    </xf>
    <xf numFmtId="0" fontId="4" fillId="0" borderId="7" xfId="2" applyNumberFormat="1" applyFont="1" applyFill="1" applyBorder="1" applyAlignment="1" applyProtection="1">
      <alignment horizontal="justify" vertical="top"/>
    </xf>
    <xf numFmtId="4" fontId="4" fillId="0" borderId="7" xfId="2" applyNumberFormat="1" applyFont="1" applyFill="1" applyBorder="1" applyAlignment="1" applyProtection="1">
      <alignment horizontal="center" vertical="top" shrinkToFit="1"/>
    </xf>
    <xf numFmtId="4" fontId="4" fillId="0" borderId="7" xfId="2" applyNumberFormat="1" applyFont="1" applyFill="1" applyBorder="1" applyAlignment="1" applyProtection="1">
      <alignment horizontal="right" vertical="top" shrinkToFit="1"/>
      <protection locked="0"/>
    </xf>
    <xf numFmtId="166" fontId="4" fillId="0" borderId="7" xfId="2" applyNumberFormat="1" applyFont="1" applyFill="1" applyBorder="1" applyAlignment="1" applyProtection="1">
      <alignment horizontal="right" vertical="top" shrinkToFit="1"/>
      <protection locked="0"/>
    </xf>
    <xf numFmtId="49" fontId="5" fillId="0" borderId="4" xfId="2" applyNumberFormat="1" applyFont="1" applyFill="1" applyBorder="1" applyAlignment="1" applyProtection="1">
      <alignment horizontal="center" vertical="top"/>
    </xf>
    <xf numFmtId="0" fontId="5" fillId="2" borderId="5" xfId="2" applyFont="1" applyFill="1" applyBorder="1" applyAlignment="1" applyProtection="1">
      <alignment horizontal="justify" vertical="top"/>
    </xf>
    <xf numFmtId="0" fontId="5" fillId="2" borderId="5" xfId="2" applyFont="1" applyFill="1" applyBorder="1" applyAlignment="1" applyProtection="1">
      <alignment horizontal="center" vertical="top" shrinkToFit="1"/>
    </xf>
    <xf numFmtId="4" fontId="5" fillId="2" borderId="5" xfId="2" applyNumberFormat="1" applyFont="1" applyFill="1" applyBorder="1" applyAlignment="1" applyProtection="1">
      <alignment horizontal="center" vertical="top" shrinkToFit="1"/>
    </xf>
    <xf numFmtId="4" fontId="5" fillId="2" borderId="5" xfId="2" applyNumberFormat="1" applyFont="1" applyFill="1" applyBorder="1" applyAlignment="1" applyProtection="1">
      <alignment horizontal="right" vertical="top" shrinkToFit="1"/>
      <protection locked="0"/>
    </xf>
    <xf numFmtId="166" fontId="5" fillId="2" borderId="6" xfId="2" applyNumberFormat="1" applyFont="1" applyFill="1" applyBorder="1" applyAlignment="1" applyProtection="1">
      <alignment horizontal="right" vertical="top" shrinkToFit="1"/>
      <protection locked="0"/>
    </xf>
    <xf numFmtId="0" fontId="5" fillId="0" borderId="7" xfId="2" applyFont="1" applyFill="1" applyBorder="1" applyAlignment="1" applyProtection="1">
      <alignment horizontal="center" vertical="top" shrinkToFit="1"/>
    </xf>
    <xf numFmtId="4" fontId="4" fillId="0" borderId="7" xfId="3" applyNumberFormat="1" applyFont="1" applyFill="1" applyBorder="1" applyAlignment="1" applyProtection="1">
      <alignment horizontal="right" vertical="top" shrinkToFit="1"/>
      <protection locked="0"/>
    </xf>
    <xf numFmtId="49" fontId="5" fillId="0" borderId="3" xfId="2" applyNumberFormat="1" applyFont="1" applyFill="1" applyBorder="1" applyAlignment="1" applyProtection="1">
      <alignment horizontal="center" vertical="top" wrapText="1"/>
    </xf>
    <xf numFmtId="0" fontId="4" fillId="3" borderId="3" xfId="2" applyNumberFormat="1" applyFont="1" applyFill="1" applyBorder="1" applyAlignment="1" applyProtection="1">
      <alignment horizontal="justify" vertical="top" wrapText="1"/>
    </xf>
    <xf numFmtId="0" fontId="5" fillId="0" borderId="3" xfId="2" applyFont="1" applyFill="1" applyBorder="1" applyAlignment="1" applyProtection="1">
      <alignment horizontal="center" vertical="top" shrinkToFit="1"/>
    </xf>
    <xf numFmtId="4" fontId="4" fillId="0" borderId="3" xfId="3" applyNumberFormat="1" applyFont="1" applyFill="1" applyBorder="1" applyAlignment="1" applyProtection="1">
      <alignment horizontal="right" vertical="top" shrinkToFit="1"/>
      <protection locked="0"/>
    </xf>
    <xf numFmtId="166" fontId="4" fillId="0" borderId="3" xfId="3" applyNumberFormat="1" applyFont="1" applyFill="1" applyBorder="1" applyAlignment="1" applyProtection="1">
      <alignment horizontal="right" vertical="top" shrinkToFit="1"/>
      <protection locked="0"/>
    </xf>
    <xf numFmtId="49" fontId="4" fillId="0" borderId="7" xfId="2" applyNumberFormat="1" applyFont="1" applyFill="1" applyBorder="1" applyAlignment="1" applyProtection="1">
      <alignment horizontal="center" vertical="top" wrapText="1"/>
    </xf>
    <xf numFmtId="4" fontId="4" fillId="0" borderId="8" xfId="3" applyNumberFormat="1" applyFont="1" applyFill="1" applyBorder="1" applyAlignment="1" applyProtection="1">
      <alignment horizontal="center" vertical="top" shrinkToFit="1"/>
    </xf>
    <xf numFmtId="4" fontId="4" fillId="0" borderId="9" xfId="3" applyNumberFormat="1" applyFont="1" applyFill="1" applyBorder="1" applyAlignment="1" applyProtection="1">
      <alignment horizontal="center" vertical="top" shrinkToFit="1"/>
    </xf>
    <xf numFmtId="4" fontId="4" fillId="0" borderId="9" xfId="3" applyNumberFormat="1" applyFont="1" applyFill="1" applyBorder="1" applyAlignment="1" applyProtection="1">
      <alignment horizontal="right" vertical="top" shrinkToFit="1"/>
      <protection locked="0"/>
    </xf>
    <xf numFmtId="4" fontId="4" fillId="0" borderId="8" xfId="3" applyNumberFormat="1" applyFont="1" applyFill="1" applyBorder="1" applyAlignment="1" applyProtection="1">
      <alignment horizontal="right" vertical="top" shrinkToFit="1"/>
    </xf>
    <xf numFmtId="0" fontId="4" fillId="0" borderId="3" xfId="0" applyFont="1" applyBorder="1" applyAlignment="1">
      <alignment horizontal="justify" vertical="top" wrapText="1"/>
    </xf>
    <xf numFmtId="165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>
      <alignment horizontal="justify" vertical="top" wrapText="1"/>
    </xf>
    <xf numFmtId="0" fontId="4" fillId="0" borderId="8" xfId="2" applyFont="1" applyFill="1" applyBorder="1" applyAlignment="1" applyProtection="1">
      <alignment horizontal="center" vertical="top" shrinkToFit="1"/>
    </xf>
    <xf numFmtId="4" fontId="4" fillId="0" borderId="8" xfId="3" applyNumberFormat="1" applyFont="1" applyFill="1" applyBorder="1" applyAlignment="1" applyProtection="1">
      <alignment horizontal="right" vertical="top" shrinkToFit="1"/>
      <protection locked="0"/>
    </xf>
    <xf numFmtId="4" fontId="4" fillId="0" borderId="10" xfId="3" applyNumberFormat="1" applyFont="1" applyFill="1" applyBorder="1" applyAlignment="1" applyProtection="1">
      <alignment horizontal="right" vertical="top" shrinkToFit="1"/>
    </xf>
    <xf numFmtId="165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justify" vertical="top" wrapText="1"/>
    </xf>
    <xf numFmtId="0" fontId="4" fillId="0" borderId="11" xfId="0" applyFont="1" applyFill="1" applyBorder="1" applyAlignment="1" applyProtection="1">
      <alignment horizontal="center" vertical="top" shrinkToFit="1"/>
    </xf>
    <xf numFmtId="4" fontId="4" fillId="0" borderId="11" xfId="1" applyNumberFormat="1" applyFont="1" applyFill="1" applyBorder="1" applyAlignment="1" applyProtection="1">
      <alignment horizontal="center" vertical="top" shrinkToFit="1"/>
    </xf>
    <xf numFmtId="4" fontId="4" fillId="0" borderId="11" xfId="1" applyNumberFormat="1" applyFont="1" applyFill="1" applyBorder="1" applyAlignment="1" applyProtection="1">
      <alignment horizontal="right" vertical="top" shrinkToFit="1"/>
      <protection locked="0"/>
    </xf>
    <xf numFmtId="167" fontId="4" fillId="0" borderId="11" xfId="0" applyNumberFormat="1" applyFont="1" applyFill="1" applyBorder="1" applyAlignment="1" applyProtection="1">
      <alignment horizontal="right" vertical="top" shrinkToFit="1"/>
      <protection locked="0"/>
    </xf>
    <xf numFmtId="165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7" xfId="0" applyNumberFormat="1" applyFont="1" applyFill="1" applyBorder="1" applyAlignment="1" applyProtection="1">
      <alignment horizontal="justify" vertical="top" wrapText="1"/>
    </xf>
    <xf numFmtId="0" fontId="4" fillId="0" borderId="7" xfId="0" applyFont="1" applyFill="1" applyBorder="1" applyAlignment="1" applyProtection="1">
      <alignment horizontal="center" vertical="top" shrinkToFit="1"/>
    </xf>
    <xf numFmtId="4" fontId="4" fillId="0" borderId="7" xfId="1" applyNumberFormat="1" applyFont="1" applyFill="1" applyBorder="1" applyAlignment="1" applyProtection="1">
      <alignment horizontal="right" vertical="top" shrinkToFit="1"/>
      <protection locked="0"/>
    </xf>
    <xf numFmtId="167" fontId="4" fillId="0" borderId="7" xfId="0" applyNumberFormat="1" applyFont="1" applyFill="1" applyBorder="1" applyAlignment="1" applyProtection="1">
      <alignment horizontal="right" vertical="top" shrinkToFit="1"/>
      <protection locked="0"/>
    </xf>
    <xf numFmtId="0" fontId="4" fillId="0" borderId="8" xfId="0" applyNumberFormat="1" applyFont="1" applyFill="1" applyBorder="1" applyAlignment="1" applyProtection="1">
      <alignment horizontal="justify" vertical="top" wrapText="1"/>
    </xf>
    <xf numFmtId="4" fontId="4" fillId="0" borderId="8" xfId="1" applyNumberFormat="1" applyFont="1" applyFill="1" applyBorder="1" applyAlignment="1" applyProtection="1">
      <alignment horizontal="right" vertical="top" shrinkToFit="1"/>
      <protection locked="0"/>
    </xf>
    <xf numFmtId="165" fontId="4" fillId="0" borderId="7" xfId="0" applyNumberFormat="1" applyFont="1" applyFill="1" applyBorder="1" applyAlignment="1" applyProtection="1">
      <alignment horizontal="center" vertical="top" wrapText="1"/>
    </xf>
    <xf numFmtId="4" fontId="4" fillId="0" borderId="7" xfId="1" applyNumberFormat="1" applyFont="1" applyFill="1" applyBorder="1" applyAlignment="1" applyProtection="1">
      <alignment horizontal="center" vertical="top" shrinkToFit="1"/>
    </xf>
    <xf numFmtId="49" fontId="5" fillId="0" borderId="4" xfId="2" applyNumberFormat="1" applyFont="1" applyFill="1" applyBorder="1" applyAlignment="1" applyProtection="1">
      <alignment horizontal="center" vertical="top" shrinkToFit="1"/>
    </xf>
    <xf numFmtId="0" fontId="5" fillId="2" borderId="5" xfId="2" applyFont="1" applyFill="1" applyBorder="1" applyAlignment="1" applyProtection="1">
      <alignment horizontal="right" vertical="top" shrinkToFit="1"/>
    </xf>
    <xf numFmtId="165" fontId="5" fillId="0" borderId="7" xfId="2" applyNumberFormat="1" applyFont="1" applyFill="1" applyBorder="1" applyAlignment="1" applyProtection="1">
      <alignment horizontal="center" vertical="top" wrapText="1"/>
    </xf>
    <xf numFmtId="0" fontId="4" fillId="0" borderId="7" xfId="2" applyNumberFormat="1" applyFont="1" applyFill="1" applyBorder="1" applyAlignment="1" applyProtection="1">
      <alignment horizontal="justify" vertical="top" wrapText="1"/>
    </xf>
    <xf numFmtId="0" fontId="4" fillId="0" borderId="7" xfId="2" applyFont="1" applyFill="1" applyBorder="1" applyAlignment="1" applyProtection="1">
      <alignment horizontal="center" vertical="top" shrinkToFit="1"/>
    </xf>
    <xf numFmtId="4" fontId="4" fillId="0" borderId="7" xfId="3" applyNumberFormat="1" applyFont="1" applyFill="1" applyBorder="1" applyAlignment="1" applyProtection="1">
      <alignment horizontal="center" vertical="top" shrinkToFit="1"/>
    </xf>
    <xf numFmtId="167" fontId="4" fillId="0" borderId="7" xfId="2" applyNumberFormat="1" applyFont="1" applyFill="1" applyBorder="1" applyAlignment="1" applyProtection="1">
      <alignment horizontal="right" vertical="top" shrinkToFit="1"/>
      <protection locked="0"/>
    </xf>
    <xf numFmtId="165" fontId="5" fillId="0" borderId="11" xfId="2" applyNumberFormat="1" applyFont="1" applyFill="1" applyBorder="1" applyAlignment="1" applyProtection="1">
      <alignment horizontal="center" vertical="top" wrapText="1"/>
    </xf>
    <xf numFmtId="0" fontId="4" fillId="0" borderId="11" xfId="2" applyNumberFormat="1" applyFont="1" applyFill="1" applyBorder="1" applyAlignment="1" applyProtection="1">
      <alignment horizontal="justify" vertical="top" wrapText="1"/>
    </xf>
    <xf numFmtId="0" fontId="4" fillId="0" borderId="11" xfId="2" applyFont="1" applyFill="1" applyBorder="1" applyAlignment="1" applyProtection="1">
      <alignment horizontal="center" vertical="top" shrinkToFit="1"/>
    </xf>
    <xf numFmtId="4" fontId="4" fillId="0" borderId="11" xfId="3" applyNumberFormat="1" applyFont="1" applyFill="1" applyBorder="1" applyAlignment="1" applyProtection="1">
      <alignment horizontal="center" vertical="top" shrinkToFit="1"/>
    </xf>
    <xf numFmtId="4" fontId="4" fillId="0" borderId="11" xfId="3" applyNumberFormat="1" applyFont="1" applyFill="1" applyBorder="1" applyAlignment="1" applyProtection="1">
      <alignment horizontal="right" vertical="top" shrinkToFit="1"/>
      <protection locked="0"/>
    </xf>
    <xf numFmtId="167" fontId="4" fillId="0" borderId="11" xfId="2" applyNumberFormat="1" applyFont="1" applyFill="1" applyBorder="1" applyAlignment="1" applyProtection="1">
      <alignment horizontal="right" vertical="top" shrinkToFit="1"/>
      <protection locked="0"/>
    </xf>
    <xf numFmtId="165" fontId="4" fillId="0" borderId="8" xfId="2" applyNumberFormat="1" applyFont="1" applyFill="1" applyBorder="1" applyAlignment="1" applyProtection="1">
      <alignment horizontal="center" vertical="top" wrapText="1"/>
    </xf>
    <xf numFmtId="0" fontId="4" fillId="0" borderId="8" xfId="2" applyNumberFormat="1" applyFont="1" applyFill="1" applyBorder="1" applyAlignment="1" applyProtection="1">
      <alignment horizontal="justify" vertical="top" wrapText="1"/>
    </xf>
    <xf numFmtId="165" fontId="4" fillId="0" borderId="7" xfId="2" applyNumberFormat="1" applyFont="1" applyFill="1" applyBorder="1" applyAlignment="1" applyProtection="1">
      <alignment horizontal="center" vertical="top" wrapText="1"/>
    </xf>
    <xf numFmtId="167" fontId="4" fillId="0" borderId="7" xfId="3" applyNumberFormat="1" applyFont="1" applyFill="1" applyBorder="1" applyAlignment="1" applyProtection="1">
      <alignment horizontal="right" vertical="top" shrinkToFit="1"/>
      <protection locked="0"/>
    </xf>
    <xf numFmtId="49" fontId="4" fillId="0" borderId="3" xfId="2" applyNumberFormat="1" applyFont="1" applyFill="1" applyBorder="1" applyAlignment="1" applyProtection="1">
      <alignment horizontal="center" vertical="top" wrapText="1"/>
    </xf>
    <xf numFmtId="0" fontId="4" fillId="0" borderId="3" xfId="2" applyNumberFormat="1" applyFont="1" applyFill="1" applyBorder="1" applyAlignment="1" applyProtection="1">
      <alignment horizontal="justify" vertical="top" wrapText="1"/>
    </xf>
    <xf numFmtId="0" fontId="4" fillId="0" borderId="3" xfId="2" applyFont="1" applyFill="1" applyBorder="1" applyAlignment="1" applyProtection="1">
      <alignment horizontal="center" vertical="top" shrinkToFit="1"/>
    </xf>
    <xf numFmtId="4" fontId="4" fillId="0" borderId="3" xfId="3" applyNumberFormat="1" applyFont="1" applyFill="1" applyBorder="1" applyAlignment="1" applyProtection="1">
      <alignment horizontal="center" vertical="top" shrinkToFit="1"/>
    </xf>
    <xf numFmtId="49" fontId="4" fillId="0" borderId="3" xfId="2" applyNumberFormat="1" applyFont="1" applyFill="1" applyBorder="1" applyAlignment="1" applyProtection="1">
      <alignment horizontal="justify" vertical="top" wrapText="1"/>
    </xf>
    <xf numFmtId="4" fontId="4" fillId="0" borderId="13" xfId="3" applyNumberFormat="1" applyFont="1" applyFill="1" applyBorder="1" applyAlignment="1" applyProtection="1">
      <alignment horizontal="right" vertical="top" shrinkToFit="1"/>
    </xf>
    <xf numFmtId="165" fontId="5" fillId="0" borderId="8" xfId="2" applyNumberFormat="1" applyFont="1" applyFill="1" applyBorder="1" applyAlignment="1" applyProtection="1">
      <alignment horizontal="center" vertical="top" wrapText="1"/>
    </xf>
    <xf numFmtId="0" fontId="5" fillId="0" borderId="8" xfId="2" applyFont="1" applyFill="1" applyBorder="1" applyAlignment="1" applyProtection="1">
      <alignment horizontal="center" vertical="top" shrinkToFit="1"/>
    </xf>
    <xf numFmtId="165" fontId="4" fillId="0" borderId="3" xfId="2" applyNumberFormat="1" applyFont="1" applyFill="1" applyBorder="1" applyAlignment="1" applyProtection="1">
      <alignment horizontal="center" vertical="top" wrapText="1"/>
    </xf>
    <xf numFmtId="0" fontId="4" fillId="0" borderId="3" xfId="2" applyFont="1" applyFill="1" applyBorder="1" applyAlignment="1" applyProtection="1">
      <alignment horizontal="center" shrinkToFit="1"/>
    </xf>
    <xf numFmtId="4" fontId="4" fillId="0" borderId="3" xfId="3" applyNumberFormat="1" applyFont="1" applyFill="1" applyBorder="1" applyAlignment="1" applyProtection="1">
      <alignment horizontal="center" shrinkToFit="1"/>
    </xf>
    <xf numFmtId="4" fontId="4" fillId="0" borderId="3" xfId="3" applyNumberFormat="1" applyFont="1" applyFill="1" applyBorder="1" applyAlignment="1" applyProtection="1">
      <alignment horizontal="right" shrinkToFit="1"/>
      <protection locked="0"/>
    </xf>
    <xf numFmtId="4" fontId="4" fillId="0" borderId="13" xfId="3" applyNumberFormat="1" applyFont="1" applyFill="1" applyBorder="1" applyAlignment="1" applyProtection="1">
      <alignment horizontal="right" shrinkToFit="1"/>
    </xf>
    <xf numFmtId="165" fontId="4" fillId="0" borderId="11" xfId="2" applyNumberFormat="1" applyFont="1" applyFill="1" applyBorder="1" applyAlignment="1" applyProtection="1">
      <alignment horizontal="center" vertical="top" wrapText="1"/>
    </xf>
    <xf numFmtId="4" fontId="4" fillId="0" borderId="11" xfId="0" applyNumberFormat="1" applyFont="1" applyFill="1" applyBorder="1" applyAlignment="1" applyProtection="1">
      <alignment horizontal="center" vertical="top" shrinkToFit="1"/>
    </xf>
    <xf numFmtId="4" fontId="4" fillId="0" borderId="14" xfId="3" applyNumberFormat="1" applyFont="1" applyFill="1" applyBorder="1" applyAlignment="1" applyProtection="1">
      <alignment horizontal="right" vertical="top" shrinkToFit="1"/>
    </xf>
    <xf numFmtId="4" fontId="4" fillId="0" borderId="7" xfId="0" applyNumberFormat="1" applyFont="1" applyFill="1" applyBorder="1" applyAlignment="1" applyProtection="1">
      <alignment horizontal="center" vertical="top" shrinkToFit="1"/>
    </xf>
    <xf numFmtId="4" fontId="4" fillId="0" borderId="15" xfId="3" applyNumberFormat="1" applyFont="1" applyFill="1" applyBorder="1" applyAlignment="1" applyProtection="1">
      <alignment horizontal="right" vertical="top" shrinkToFit="1"/>
    </xf>
    <xf numFmtId="0" fontId="4" fillId="0" borderId="0" xfId="2" applyNumberFormat="1" applyFont="1" applyFill="1" applyBorder="1" applyAlignment="1" applyProtection="1">
      <alignment horizontal="justify" vertical="top" wrapText="1"/>
    </xf>
    <xf numFmtId="0" fontId="4" fillId="0" borderId="11" xfId="2" applyFont="1" applyFill="1" applyBorder="1" applyAlignment="1" applyProtection="1">
      <alignment horizontal="center" shrinkToFit="1"/>
    </xf>
    <xf numFmtId="4" fontId="4" fillId="0" borderId="11" xfId="3" applyNumberFormat="1" applyFont="1" applyFill="1" applyBorder="1" applyAlignment="1" applyProtection="1">
      <alignment horizontal="center" shrinkToFit="1"/>
    </xf>
    <xf numFmtId="4" fontId="4" fillId="0" borderId="11" xfId="3" applyNumberFormat="1" applyFont="1" applyFill="1" applyBorder="1" applyAlignment="1" applyProtection="1">
      <alignment horizontal="right" shrinkToFit="1"/>
      <protection locked="0"/>
    </xf>
    <xf numFmtId="4" fontId="4" fillId="0" borderId="14" xfId="3" applyNumberFormat="1" applyFont="1" applyFill="1" applyBorder="1" applyAlignment="1" applyProtection="1">
      <alignment horizontal="right" shrinkToFit="1"/>
    </xf>
    <xf numFmtId="0" fontId="5" fillId="2" borderId="5" xfId="2" applyFont="1" applyFill="1" applyBorder="1" applyAlignment="1" applyProtection="1">
      <alignment horizontal="right" vertical="top" wrapText="1"/>
    </xf>
    <xf numFmtId="0" fontId="4" fillId="0" borderId="11" xfId="0" applyNumberFormat="1" applyFont="1" applyFill="1" applyBorder="1" applyAlignment="1" applyProtection="1">
      <alignment horizontal="justify" vertical="top" wrapText="1"/>
    </xf>
    <xf numFmtId="0" fontId="6" fillId="0" borderId="7" xfId="2" applyNumberFormat="1" applyFont="1" applyFill="1" applyBorder="1" applyAlignment="1" applyProtection="1">
      <alignment horizontal="justify" vertical="top" wrapText="1"/>
    </xf>
    <xf numFmtId="0" fontId="4" fillId="0" borderId="7" xfId="2" applyFont="1" applyFill="1" applyBorder="1" applyAlignment="1" applyProtection="1">
      <alignment horizontal="center" shrinkToFit="1"/>
    </xf>
    <xf numFmtId="4" fontId="4" fillId="0" borderId="7" xfId="3" applyNumberFormat="1" applyFont="1" applyFill="1" applyBorder="1" applyAlignment="1" applyProtection="1">
      <alignment horizontal="center" shrinkToFit="1"/>
    </xf>
    <xf numFmtId="4" fontId="4" fillId="0" borderId="9" xfId="3" applyNumberFormat="1" applyFont="1" applyFill="1" applyBorder="1" applyAlignment="1" applyProtection="1">
      <alignment horizontal="right" shrinkToFit="1"/>
      <protection locked="0"/>
    </xf>
    <xf numFmtId="4" fontId="4" fillId="0" borderId="8" xfId="3" applyNumberFormat="1" applyFont="1" applyFill="1" applyBorder="1" applyAlignment="1" applyProtection="1">
      <alignment horizontal="right" shrinkToFit="1"/>
    </xf>
    <xf numFmtId="3" fontId="4" fillId="0" borderId="11" xfId="3" applyNumberFormat="1" applyFont="1" applyFill="1" applyBorder="1" applyAlignment="1" applyProtection="1">
      <alignment horizontal="center" shrinkToFit="1"/>
    </xf>
    <xf numFmtId="4" fontId="4" fillId="0" borderId="16" xfId="3" applyNumberFormat="1" applyFont="1" applyFill="1" applyBorder="1" applyAlignment="1" applyProtection="1">
      <alignment horizontal="right" shrinkToFit="1"/>
      <protection locked="0"/>
    </xf>
    <xf numFmtId="4" fontId="4" fillId="0" borderId="7" xfId="3" applyNumberFormat="1" applyFont="1" applyFill="1" applyBorder="1" applyAlignment="1" applyProtection="1">
      <alignment horizontal="right" shrinkToFit="1"/>
    </xf>
    <xf numFmtId="165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8" xfId="0" applyNumberFormat="1" applyFont="1" applyFill="1" applyBorder="1" applyAlignment="1" applyProtection="1">
      <alignment horizontal="justify" vertical="top" wrapText="1"/>
    </xf>
    <xf numFmtId="0" fontId="5" fillId="0" borderId="8" xfId="0" applyFont="1" applyFill="1" applyBorder="1" applyAlignment="1" applyProtection="1">
      <alignment horizontal="center" vertical="top" shrinkToFit="1"/>
    </xf>
    <xf numFmtId="0" fontId="5" fillId="0" borderId="11" xfId="2" applyFont="1" applyFill="1" applyBorder="1" applyAlignment="1" applyProtection="1">
      <alignment horizontal="center" vertical="top" shrinkToFit="1"/>
    </xf>
    <xf numFmtId="49" fontId="3" fillId="4" borderId="17" xfId="2" applyNumberFormat="1" applyFont="1" applyFill="1" applyBorder="1" applyAlignment="1" applyProtection="1">
      <alignment horizontal="center" vertical="top"/>
    </xf>
    <xf numFmtId="0" fontId="3" fillId="4" borderId="5" xfId="2" applyNumberFormat="1" applyFont="1" applyFill="1" applyBorder="1" applyAlignment="1" applyProtection="1">
      <alignment horizontal="justify" vertical="center"/>
    </xf>
    <xf numFmtId="4" fontId="3" fillId="4" borderId="5" xfId="2" applyNumberFormat="1" applyFont="1" applyFill="1" applyBorder="1" applyAlignment="1" applyProtection="1">
      <alignment horizontal="center" vertical="top" shrinkToFit="1"/>
    </xf>
    <xf numFmtId="4" fontId="3" fillId="4" borderId="5" xfId="2" applyNumberFormat="1" applyFont="1" applyFill="1" applyBorder="1" applyAlignment="1" applyProtection="1">
      <alignment horizontal="right" vertical="center" shrinkToFit="1"/>
      <protection locked="0"/>
    </xf>
    <xf numFmtId="4" fontId="3" fillId="4" borderId="18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12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justify" vertical="center"/>
    </xf>
    <xf numFmtId="0" fontId="7" fillId="0" borderId="1" xfId="2" applyFont="1" applyFill="1" applyBorder="1" applyAlignment="1" applyProtection="1">
      <alignment horizontal="center" vertical="top" shrinkToFit="1"/>
    </xf>
    <xf numFmtId="4" fontId="7" fillId="0" borderId="1" xfId="3" applyNumberFormat="1" applyFont="1" applyFill="1" applyBorder="1" applyAlignment="1" applyProtection="1">
      <alignment horizontal="center" vertical="top" shrinkToFit="1"/>
    </xf>
    <xf numFmtId="4" fontId="7" fillId="0" borderId="19" xfId="3" applyNumberFormat="1" applyFont="1" applyFill="1" applyBorder="1" applyAlignment="1" applyProtection="1">
      <alignment horizontal="right" vertical="center" shrinkToFit="1"/>
      <protection locked="0"/>
    </xf>
    <xf numFmtId="4" fontId="3" fillId="5" borderId="18" xfId="2" applyNumberFormat="1" applyFont="1" applyFill="1" applyBorder="1" applyAlignment="1" applyProtection="1">
      <alignment horizontal="right" vertical="center" shrinkToFit="1"/>
    </xf>
    <xf numFmtId="49" fontId="5" fillId="0" borderId="20" xfId="2" applyNumberFormat="1" applyFont="1" applyFill="1" applyBorder="1" applyAlignment="1" applyProtection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justify" vertical="center"/>
    </xf>
    <xf numFmtId="0" fontId="7" fillId="0" borderId="2" xfId="2" applyFont="1" applyFill="1" applyBorder="1" applyAlignment="1" applyProtection="1">
      <alignment horizontal="center" vertical="top" shrinkToFit="1"/>
    </xf>
    <xf numFmtId="4" fontId="7" fillId="0" borderId="2" xfId="3" applyNumberFormat="1" applyFont="1" applyFill="1" applyBorder="1" applyAlignment="1" applyProtection="1">
      <alignment horizontal="center" vertical="top" shrinkToFit="1"/>
    </xf>
    <xf numFmtId="4" fontId="7" fillId="0" borderId="21" xfId="3" applyNumberFormat="1" applyFont="1" applyFill="1" applyBorder="1" applyAlignment="1" applyProtection="1">
      <alignment horizontal="right" vertical="center" shrinkToFit="1"/>
      <protection locked="0"/>
    </xf>
    <xf numFmtId="4" fontId="7" fillId="0" borderId="1" xfId="3" applyNumberFormat="1" applyFont="1" applyFill="1" applyBorder="1" applyAlignment="1" applyProtection="1">
      <alignment horizontal="right" vertical="center" shrinkToFit="1"/>
      <protection locked="0"/>
    </xf>
    <xf numFmtId="4" fontId="3" fillId="5" borderId="22" xfId="2" applyNumberFormat="1" applyFont="1" applyFill="1" applyBorder="1" applyAlignment="1" applyProtection="1">
      <alignment horizontal="right" vertical="center" shrinkToFit="1"/>
    </xf>
    <xf numFmtId="4" fontId="7" fillId="0" borderId="2" xfId="3" applyNumberFormat="1" applyFont="1" applyFill="1" applyBorder="1" applyAlignment="1" applyProtection="1">
      <alignment horizontal="right" vertical="center" shrinkToFit="1"/>
      <protection locked="0"/>
    </xf>
    <xf numFmtId="49" fontId="3" fillId="4" borderId="23" xfId="2" applyNumberFormat="1" applyFont="1" applyFill="1" applyBorder="1" applyAlignment="1" applyProtection="1">
      <alignment horizontal="center" vertical="top"/>
    </xf>
    <xf numFmtId="0" fontId="3" fillId="4" borderId="24" xfId="2" applyNumberFormat="1" applyFont="1" applyFill="1" applyBorder="1" applyAlignment="1" applyProtection="1">
      <alignment horizontal="right" vertical="center"/>
    </xf>
    <xf numFmtId="4" fontId="3" fillId="4" borderId="24" xfId="2" applyNumberFormat="1" applyFont="1" applyFill="1" applyBorder="1" applyAlignment="1" applyProtection="1">
      <alignment horizontal="center" vertical="top" shrinkToFit="1"/>
    </xf>
    <xf numFmtId="4" fontId="3" fillId="4" borderId="24" xfId="3" applyNumberFormat="1" applyFont="1" applyFill="1" applyBorder="1" applyAlignment="1" applyProtection="1">
      <alignment horizontal="center" vertical="top" shrinkToFit="1"/>
    </xf>
    <xf numFmtId="4" fontId="3" fillId="4" borderId="24" xfId="3" applyNumberFormat="1" applyFont="1" applyFill="1" applyBorder="1" applyAlignment="1" applyProtection="1">
      <alignment horizontal="right" vertical="center" shrinkToFit="1"/>
      <protection locked="0"/>
    </xf>
    <xf numFmtId="4" fontId="3" fillId="0" borderId="25" xfId="3" applyNumberFormat="1" applyFont="1" applyFill="1" applyBorder="1" applyAlignment="1" applyProtection="1">
      <alignment horizontal="right" vertical="center" shrinkToFit="1"/>
    </xf>
    <xf numFmtId="165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7" xfId="2" applyNumberFormat="1" applyFont="1" applyFill="1" applyBorder="1" applyAlignment="1" applyProtection="1">
      <alignment horizontal="center" vertical="top"/>
    </xf>
    <xf numFmtId="166" fontId="5" fillId="2" borderId="18" xfId="2" applyNumberFormat="1" applyFont="1" applyFill="1" applyBorder="1" applyAlignment="1" applyProtection="1">
      <alignment horizontal="right" vertical="top" shrinkToFit="1"/>
      <protection locked="0"/>
    </xf>
    <xf numFmtId="0" fontId="4" fillId="0" borderId="0" xfId="0" applyFont="1" applyBorder="1" applyAlignment="1">
      <alignment horizontal="justify" vertical="top" wrapText="1"/>
    </xf>
    <xf numFmtId="49" fontId="5" fillId="0" borderId="17" xfId="2" applyNumberFormat="1" applyFont="1" applyFill="1" applyBorder="1" applyAlignment="1" applyProtection="1">
      <alignment horizontal="center" vertical="top" shrinkToFit="1"/>
    </xf>
    <xf numFmtId="165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4" fontId="4" fillId="0" borderId="26" xfId="0" applyNumberFormat="1" applyFont="1" applyBorder="1" applyAlignment="1" applyProtection="1">
      <alignment horizontal="center" vertical="center" wrapText="1"/>
    </xf>
    <xf numFmtId="4" fontId="4" fillId="0" borderId="26" xfId="0" applyNumberFormat="1" applyFont="1" applyBorder="1" applyAlignment="1" applyProtection="1">
      <alignment horizontal="center" vertical="center" wrapText="1"/>
      <protection locked="0"/>
    </xf>
    <xf numFmtId="166" fontId="4" fillId="0" borderId="26" xfId="0" applyNumberFormat="1" applyFont="1" applyBorder="1" applyAlignment="1" applyProtection="1">
      <alignment horizontal="center" vertical="center" wrapText="1"/>
      <protection locked="0"/>
    </xf>
    <xf numFmtId="4" fontId="5" fillId="2" borderId="27" xfId="2" applyNumberFormat="1" applyFont="1" applyFill="1" applyBorder="1" applyAlignment="1" applyProtection="1">
      <alignment horizontal="right" vertical="top" shrinkToFit="1"/>
      <protection locked="0"/>
    </xf>
    <xf numFmtId="4" fontId="5" fillId="0" borderId="22" xfId="2" applyNumberFormat="1" applyFont="1" applyFill="1" applyBorder="1" applyAlignment="1" applyProtection="1">
      <alignment horizontal="right" vertical="top" shrinkToFit="1"/>
    </xf>
    <xf numFmtId="4" fontId="5" fillId="2" borderId="28" xfId="2" applyNumberFormat="1" applyFont="1" applyFill="1" applyBorder="1" applyAlignment="1" applyProtection="1">
      <alignment horizontal="right" vertical="top" shrinkToFit="1"/>
      <protection locked="0"/>
    </xf>
    <xf numFmtId="167" fontId="5" fillId="2" borderId="28" xfId="2" applyNumberFormat="1" applyFont="1" applyFill="1" applyBorder="1" applyAlignment="1" applyProtection="1">
      <alignment horizontal="right" vertical="top" shrinkToFit="1"/>
      <protection locked="0"/>
    </xf>
    <xf numFmtId="167" fontId="4" fillId="0" borderId="26" xfId="3" applyNumberFormat="1" applyFont="1" applyFill="1" applyBorder="1" applyAlignment="1" applyProtection="1">
      <alignment horizontal="right" vertical="top" shrinkToFit="1"/>
      <protection locked="0"/>
    </xf>
    <xf numFmtId="4" fontId="4" fillId="0" borderId="11" xfId="2" applyNumberFormat="1" applyFont="1" applyFill="1" applyBorder="1" applyAlignment="1" applyProtection="1">
      <alignment horizontal="right" vertical="top" shrinkToFit="1"/>
      <protection locked="0"/>
    </xf>
    <xf numFmtId="167" fontId="4" fillId="0" borderId="29" xfId="0" applyNumberFormat="1" applyFont="1" applyFill="1" applyBorder="1" applyAlignment="1" applyProtection="1">
      <alignment horizontal="right" vertical="top" shrinkToFit="1"/>
      <protection locked="0"/>
    </xf>
    <xf numFmtId="167" fontId="4" fillId="0" borderId="3" xfId="3" applyNumberFormat="1" applyFont="1" applyFill="1" applyBorder="1" applyAlignment="1" applyProtection="1">
      <alignment horizontal="right" vertical="top" shrinkToFit="1"/>
      <protection locked="0"/>
    </xf>
    <xf numFmtId="49" fontId="5" fillId="6" borderId="4" xfId="2" applyNumberFormat="1" applyFont="1" applyFill="1" applyBorder="1" applyAlignment="1" applyProtection="1">
      <alignment horizontal="center" vertical="top" shrinkToFit="1"/>
    </xf>
    <xf numFmtId="0" fontId="5" fillId="6" borderId="5" xfId="2" applyFont="1" applyFill="1" applyBorder="1" applyAlignment="1" applyProtection="1">
      <alignment horizontal="right" vertical="top" shrinkToFit="1"/>
    </xf>
    <xf numFmtId="0" fontId="5" fillId="6" borderId="5" xfId="2" applyFont="1" applyFill="1" applyBorder="1" applyAlignment="1" applyProtection="1">
      <alignment horizontal="center" vertical="top" shrinkToFit="1"/>
    </xf>
    <xf numFmtId="4" fontId="5" fillId="6" borderId="5" xfId="2" applyNumberFormat="1" applyFont="1" applyFill="1" applyBorder="1" applyAlignment="1" applyProtection="1">
      <alignment horizontal="center" vertical="top" shrinkToFit="1"/>
    </xf>
    <xf numFmtId="4" fontId="5" fillId="6" borderId="5" xfId="2" applyNumberFormat="1" applyFont="1" applyFill="1" applyBorder="1" applyAlignment="1" applyProtection="1">
      <alignment horizontal="right" vertical="top" shrinkToFit="1"/>
      <protection locked="0"/>
    </xf>
    <xf numFmtId="4" fontId="5" fillId="6" borderId="6" xfId="2" applyNumberFormat="1" applyFont="1" applyFill="1" applyBorder="1" applyAlignment="1" applyProtection="1">
      <alignment horizontal="right" vertical="top" shrinkToFit="1"/>
    </xf>
    <xf numFmtId="167" fontId="5" fillId="2" borderId="6" xfId="2" applyNumberFormat="1" applyFont="1" applyFill="1" applyBorder="1" applyAlignment="1" applyProtection="1">
      <alignment horizontal="right" vertical="top" shrinkToFit="1"/>
      <protection locked="0"/>
    </xf>
    <xf numFmtId="168" fontId="5" fillId="0" borderId="6" xfId="2" applyNumberFormat="1" applyFont="1" applyFill="1" applyBorder="1" applyAlignment="1" applyProtection="1">
      <alignment horizontal="right" vertical="top" shrinkToFit="1"/>
    </xf>
    <xf numFmtId="167" fontId="4" fillId="0" borderId="8" xfId="3" applyNumberFormat="1" applyFont="1" applyFill="1" applyBorder="1" applyAlignment="1" applyProtection="1">
      <alignment horizontal="right" vertical="top" shrinkToFit="1"/>
      <protection locked="0"/>
    </xf>
    <xf numFmtId="4" fontId="5" fillId="2" borderId="6" xfId="2" applyNumberFormat="1" applyFont="1" applyFill="1" applyBorder="1" applyAlignment="1" applyProtection="1">
      <alignment horizontal="right" vertical="top" shrinkToFit="1"/>
      <protection locked="0"/>
    </xf>
    <xf numFmtId="4" fontId="5" fillId="0" borderId="6" xfId="2" applyNumberFormat="1" applyFont="1" applyFill="1" applyBorder="1" applyAlignment="1" applyProtection="1">
      <alignment horizontal="right" vertical="top" shrinkToFit="1"/>
    </xf>
    <xf numFmtId="168" fontId="5" fillId="0" borderId="18" xfId="2" applyNumberFormat="1" applyFont="1" applyFill="1" applyBorder="1" applyAlignment="1" applyProtection="1">
      <alignment horizontal="right" vertical="top" shrinkToFit="1"/>
    </xf>
    <xf numFmtId="4" fontId="5" fillId="0" borderId="18" xfId="2" applyNumberFormat="1" applyFont="1" applyFill="1" applyBorder="1" applyAlignment="1" applyProtection="1">
      <alignment horizontal="right" vertical="top" shrinkToFit="1"/>
    </xf>
    <xf numFmtId="167" fontId="5" fillId="2" borderId="18" xfId="2" applyNumberFormat="1" applyFont="1" applyFill="1" applyBorder="1" applyAlignment="1" applyProtection="1">
      <alignment horizontal="right" vertical="top" shrinkToFit="1"/>
      <protection locked="0"/>
    </xf>
    <xf numFmtId="49" fontId="4" fillId="0" borderId="16" xfId="2" applyNumberFormat="1" applyFont="1" applyFill="1" applyBorder="1" applyAlignment="1" applyProtection="1">
      <alignment horizontal="center" vertical="top"/>
    </xf>
    <xf numFmtId="0" fontId="4" fillId="0" borderId="0" xfId="2" applyNumberFormat="1" applyFont="1" applyFill="1" applyBorder="1" applyAlignment="1" applyProtection="1">
      <alignment horizontal="justify" vertical="top"/>
    </xf>
    <xf numFmtId="4" fontId="4" fillId="0" borderId="0" xfId="2" applyNumberFormat="1" applyFont="1" applyFill="1" applyBorder="1" applyAlignment="1" applyProtection="1">
      <alignment horizontal="center" vertical="top" shrinkToFit="1"/>
    </xf>
    <xf numFmtId="4" fontId="4" fillId="0" borderId="0" xfId="2" applyNumberFormat="1" applyFont="1" applyFill="1" applyBorder="1" applyAlignment="1" applyProtection="1">
      <alignment horizontal="right" vertical="top" shrinkToFit="1"/>
      <protection locked="0"/>
    </xf>
    <xf numFmtId="166" fontId="4" fillId="0" borderId="15" xfId="2" applyNumberFormat="1" applyFont="1" applyFill="1" applyBorder="1" applyAlignment="1" applyProtection="1">
      <alignment horizontal="right" vertical="top" shrinkToFit="1"/>
      <protection locked="0"/>
    </xf>
    <xf numFmtId="49" fontId="4" fillId="0" borderId="0" xfId="2" applyNumberFormat="1" applyFont="1" applyFill="1" applyBorder="1" applyAlignment="1" applyProtection="1">
      <alignment horizontal="center" vertical="top"/>
    </xf>
    <xf numFmtId="166" fontId="4" fillId="0" borderId="0" xfId="2" applyNumberFormat="1" applyFont="1" applyFill="1" applyBorder="1" applyAlignment="1" applyProtection="1">
      <alignment horizontal="right" vertical="top" shrinkToFit="1"/>
      <protection locked="0"/>
    </xf>
    <xf numFmtId="0" fontId="3" fillId="4" borderId="5" xfId="2" applyNumberFormat="1" applyFont="1" applyFill="1" applyBorder="1" applyAlignment="1" applyProtection="1">
      <alignment horizontal="justify" vertical="center"/>
    </xf>
    <xf numFmtId="165" fontId="5" fillId="0" borderId="0" xfId="2" applyNumberFormat="1" applyFont="1" applyFill="1" applyBorder="1" applyAlignment="1" applyProtection="1">
      <alignment horizontal="center" vertical="top" wrapText="1"/>
    </xf>
    <xf numFmtId="0" fontId="4" fillId="0" borderId="0" xfId="2" applyFont="1" applyFill="1" applyBorder="1" applyAlignment="1" applyProtection="1">
      <alignment horizontal="center" vertical="top" shrinkToFit="1"/>
    </xf>
    <xf numFmtId="4" fontId="4" fillId="0" borderId="0" xfId="3" applyNumberFormat="1" applyFont="1" applyFill="1" applyBorder="1" applyAlignment="1" applyProtection="1">
      <alignment horizontal="center" vertical="top" shrinkToFit="1"/>
    </xf>
    <xf numFmtId="4" fontId="4" fillId="0" borderId="0" xfId="3" applyNumberFormat="1" applyFont="1" applyFill="1" applyBorder="1" applyAlignment="1" applyProtection="1">
      <alignment horizontal="right" vertical="top" shrinkToFit="1"/>
      <protection locked="0"/>
    </xf>
    <xf numFmtId="167" fontId="4" fillId="0" borderId="0" xfId="2" applyNumberFormat="1" applyFont="1" applyFill="1" applyBorder="1" applyAlignment="1" applyProtection="1">
      <alignment horizontal="right" vertical="top" shrinkToFit="1"/>
      <protection locked="0"/>
    </xf>
    <xf numFmtId="49" fontId="4" fillId="0" borderId="8" xfId="2" applyNumberFormat="1" applyFont="1" applyFill="1" applyBorder="1" applyAlignment="1" applyProtection="1">
      <alignment horizontal="center" vertical="top" wrapText="1"/>
    </xf>
    <xf numFmtId="49" fontId="11" fillId="0" borderId="3" xfId="2" applyNumberFormat="1" applyFont="1" applyFill="1" applyBorder="1" applyAlignment="1" applyProtection="1">
      <alignment horizontal="justify" vertical="top" wrapText="1"/>
    </xf>
    <xf numFmtId="49" fontId="11" fillId="0" borderId="8" xfId="2" applyNumberFormat="1" applyFont="1" applyFill="1" applyBorder="1" applyAlignment="1" applyProtection="1">
      <alignment horizontal="justify" vertical="top" wrapText="1"/>
    </xf>
    <xf numFmtId="0" fontId="4" fillId="0" borderId="20" xfId="0" applyNumberFormat="1" applyFont="1" applyFill="1" applyBorder="1" applyAlignment="1" applyProtection="1">
      <alignment horizontal="justify" vertical="top" wrapText="1"/>
    </xf>
    <xf numFmtId="165" fontId="5" fillId="0" borderId="16" xfId="2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0" fillId="0" borderId="15" xfId="0" applyBorder="1" applyAlignment="1">
      <alignment vertical="top"/>
    </xf>
    <xf numFmtId="0" fontId="4" fillId="0" borderId="7" xfId="2" applyNumberFormat="1" applyFont="1" applyFill="1" applyBorder="1" applyAlignment="1" applyProtection="1">
      <alignment horizontal="left" vertical="top" wrapText="1"/>
    </xf>
    <xf numFmtId="4" fontId="4" fillId="0" borderId="3" xfId="3" applyNumberFormat="1" applyFont="1" applyFill="1" applyBorder="1" applyAlignment="1" applyProtection="1">
      <alignment horizontal="right" shrinkToFit="1"/>
    </xf>
    <xf numFmtId="4" fontId="3" fillId="5" borderId="30" xfId="2" applyNumberFormat="1" applyFont="1" applyFill="1" applyBorder="1" applyAlignment="1" applyProtection="1">
      <alignment horizontal="right" vertical="center" shrinkToFit="1"/>
    </xf>
    <xf numFmtId="49" fontId="5" fillId="5" borderId="5" xfId="2" applyNumberFormat="1" applyFont="1" applyFill="1" applyBorder="1" applyAlignment="1" applyProtection="1">
      <alignment horizontal="center" vertical="top" shrinkToFit="1"/>
    </xf>
    <xf numFmtId="0" fontId="5" fillId="5" borderId="5" xfId="2" applyFont="1" applyFill="1" applyBorder="1" applyAlignment="1" applyProtection="1">
      <alignment horizontal="right" vertical="top" wrapText="1"/>
    </xf>
    <xf numFmtId="0" fontId="5" fillId="5" borderId="5" xfId="2" applyFont="1" applyFill="1" applyBorder="1" applyAlignment="1" applyProtection="1">
      <alignment horizontal="center" vertical="top" shrinkToFit="1"/>
    </xf>
    <xf numFmtId="4" fontId="5" fillId="5" borderId="5" xfId="2" applyNumberFormat="1" applyFont="1" applyFill="1" applyBorder="1" applyAlignment="1" applyProtection="1">
      <alignment horizontal="center" vertical="top" shrinkToFit="1"/>
    </xf>
    <xf numFmtId="4" fontId="5" fillId="5" borderId="5" xfId="2" applyNumberFormat="1" applyFont="1" applyFill="1" applyBorder="1" applyAlignment="1" applyProtection="1">
      <alignment horizontal="right" vertical="top" shrinkToFit="1"/>
      <protection locked="0"/>
    </xf>
    <xf numFmtId="4" fontId="5" fillId="5" borderId="18" xfId="2" applyNumberFormat="1" applyFont="1" applyFill="1" applyBorder="1" applyAlignment="1" applyProtection="1">
      <alignment horizontal="right" vertical="top" shrinkToFit="1"/>
    </xf>
    <xf numFmtId="49" fontId="5" fillId="6" borderId="4" xfId="2" applyNumberFormat="1" applyFont="1" applyFill="1" applyBorder="1" applyAlignment="1" applyProtection="1">
      <alignment horizontal="center" vertical="top"/>
    </xf>
    <xf numFmtId="0" fontId="5" fillId="6" borderId="5" xfId="2" applyFont="1" applyFill="1" applyBorder="1" applyAlignment="1" applyProtection="1">
      <alignment horizontal="justify" vertical="top"/>
    </xf>
    <xf numFmtId="166" fontId="5" fillId="6" borderId="6" xfId="2" applyNumberFormat="1" applyFont="1" applyFill="1" applyBorder="1" applyAlignment="1" applyProtection="1">
      <alignment horizontal="right" vertical="top" shrinkToFit="1"/>
      <protection locked="0"/>
    </xf>
    <xf numFmtId="0" fontId="4" fillId="0" borderId="0" xfId="0" applyFont="1" applyAlignment="1">
      <alignment horizontal="justify" vertical="top" wrapText="1"/>
    </xf>
    <xf numFmtId="167" fontId="5" fillId="6" borderId="6" xfId="2" applyNumberFormat="1" applyFont="1" applyFill="1" applyBorder="1" applyAlignment="1" applyProtection="1">
      <alignment horizontal="right" vertical="top" shrinkToFit="1"/>
      <protection locked="0"/>
    </xf>
    <xf numFmtId="49" fontId="4" fillId="0" borderId="16" xfId="2" applyNumberFormat="1" applyFont="1" applyFill="1" applyBorder="1" applyAlignment="1" applyProtection="1">
      <alignment horizontal="center" vertical="top" wrapText="1"/>
    </xf>
    <xf numFmtId="0" fontId="4" fillId="0" borderId="9" xfId="2" applyNumberFormat="1" applyFont="1" applyFill="1" applyBorder="1" applyAlignment="1" applyProtection="1">
      <alignment horizontal="justify" vertical="top" wrapText="1"/>
    </xf>
    <xf numFmtId="0" fontId="4" fillId="0" borderId="9" xfId="2" applyFont="1" applyFill="1" applyBorder="1" applyAlignment="1" applyProtection="1">
      <alignment horizontal="center" vertical="top" shrinkToFit="1"/>
    </xf>
    <xf numFmtId="0" fontId="4" fillId="0" borderId="16" xfId="2" applyNumberFormat="1" applyFont="1" applyFill="1" applyBorder="1" applyAlignment="1" applyProtection="1">
      <alignment horizontal="justify" vertical="top" wrapText="1"/>
    </xf>
    <xf numFmtId="0" fontId="4" fillId="0" borderId="16" xfId="2" applyFont="1" applyFill="1" applyBorder="1" applyAlignment="1" applyProtection="1">
      <alignment horizontal="center" vertical="top" shrinkToFit="1"/>
    </xf>
    <xf numFmtId="4" fontId="4" fillId="0" borderId="16" xfId="3" applyNumberFormat="1" applyFont="1" applyFill="1" applyBorder="1" applyAlignment="1" applyProtection="1">
      <alignment horizontal="center" vertical="top" shrinkToFit="1"/>
    </xf>
    <xf numFmtId="0" fontId="4" fillId="0" borderId="12" xfId="2" applyFont="1" applyFill="1" applyBorder="1" applyAlignment="1" applyProtection="1">
      <alignment horizontal="center" vertical="top" shrinkToFit="1"/>
    </xf>
    <xf numFmtId="4" fontId="4" fillId="0" borderId="12" xfId="3" applyNumberFormat="1" applyFont="1" applyFill="1" applyBorder="1" applyAlignment="1" applyProtection="1">
      <alignment horizontal="center" vertical="top" shrinkToFit="1"/>
    </xf>
    <xf numFmtId="4" fontId="4" fillId="0" borderId="3" xfId="3" applyNumberFormat="1" applyFont="1" applyFill="1" applyBorder="1" applyAlignment="1" applyProtection="1">
      <alignment horizontal="right" vertical="top" shrinkToFit="1"/>
    </xf>
    <xf numFmtId="168" fontId="5" fillId="6" borderId="6" xfId="2" applyNumberFormat="1" applyFont="1" applyFill="1" applyBorder="1" applyAlignment="1" applyProtection="1">
      <alignment horizontal="right" vertical="top" shrinkToFit="1"/>
    </xf>
    <xf numFmtId="4" fontId="5" fillId="6" borderId="6" xfId="2" applyNumberFormat="1" applyFont="1" applyFill="1" applyBorder="1" applyAlignment="1" applyProtection="1">
      <alignment horizontal="right" vertical="top" shrinkToFit="1"/>
      <protection locked="0"/>
    </xf>
    <xf numFmtId="0" fontId="5" fillId="6" borderId="5" xfId="2" applyFont="1" applyFill="1" applyBorder="1" applyAlignment="1" applyProtection="1">
      <alignment horizontal="right" vertical="top" wrapText="1"/>
    </xf>
    <xf numFmtId="0" fontId="4" fillId="0" borderId="15" xfId="0" applyNumberFormat="1" applyFont="1" applyFill="1" applyBorder="1" applyAlignment="1" applyProtection="1">
      <alignment horizontal="justify" vertical="top" wrapText="1"/>
    </xf>
    <xf numFmtId="0" fontId="6" fillId="0" borderId="10" xfId="2" applyNumberFormat="1" applyFont="1" applyFill="1" applyBorder="1" applyAlignment="1" applyProtection="1">
      <alignment horizontal="justify" vertical="top" wrapText="1"/>
    </xf>
    <xf numFmtId="0" fontId="4" fillId="0" borderId="13" xfId="2" applyNumberFormat="1" applyFont="1" applyFill="1" applyBorder="1" applyAlignment="1" applyProtection="1">
      <alignment horizontal="justify" vertical="top" wrapText="1"/>
    </xf>
    <xf numFmtId="0" fontId="4" fillId="0" borderId="15" xfId="2" applyNumberFormat="1" applyFont="1" applyFill="1" applyBorder="1" applyAlignment="1" applyProtection="1">
      <alignment horizontal="justify" vertical="top" wrapText="1"/>
    </xf>
    <xf numFmtId="0" fontId="6" fillId="0" borderId="13" xfId="2" applyNumberFormat="1" applyFont="1" applyFill="1" applyBorder="1" applyAlignment="1" applyProtection="1">
      <alignment horizontal="justify" vertical="top" wrapText="1"/>
    </xf>
    <xf numFmtId="165" fontId="5" fillId="0" borderId="7" xfId="0" applyNumberFormat="1" applyFont="1" applyFill="1" applyBorder="1" applyAlignment="1" applyProtection="1">
      <alignment horizontal="center" vertical="top" wrapText="1"/>
    </xf>
    <xf numFmtId="4" fontId="4" fillId="0" borderId="15" xfId="3" applyNumberFormat="1" applyFont="1" applyFill="1" applyBorder="1" applyAlignment="1" applyProtection="1">
      <alignment horizontal="right" shrinkToFit="1"/>
    </xf>
    <xf numFmtId="49" fontId="3" fillId="0" borderId="12" xfId="2" applyNumberFormat="1" applyFont="1" applyFill="1" applyBorder="1" applyAlignment="1" applyProtection="1">
      <alignment horizontal="center" vertical="center" wrapText="1"/>
    </xf>
    <xf numFmtId="49" fontId="3" fillId="0" borderId="20" xfId="2" applyNumberFormat="1" applyFont="1" applyFill="1" applyBorder="1" applyAlignment="1" applyProtection="1">
      <alignment horizontal="center" vertical="center" wrapText="1"/>
    </xf>
    <xf numFmtId="0" fontId="9" fillId="4" borderId="5" xfId="2" applyNumberFormat="1" applyFont="1" applyFill="1" applyBorder="1" applyAlignment="1" applyProtection="1">
      <alignment horizontal="justify" vertical="center"/>
    </xf>
    <xf numFmtId="4" fontId="9" fillId="5" borderId="18" xfId="2" applyNumberFormat="1" applyFont="1" applyFill="1" applyBorder="1" applyAlignment="1" applyProtection="1">
      <alignment horizontal="right" vertical="center" shrinkToFit="1"/>
    </xf>
    <xf numFmtId="4" fontId="9" fillId="5" borderId="22" xfId="2" applyNumberFormat="1" applyFont="1" applyFill="1" applyBorder="1" applyAlignment="1" applyProtection="1">
      <alignment horizontal="right" vertical="center" shrinkToFit="1"/>
    </xf>
    <xf numFmtId="0" fontId="9" fillId="4" borderId="24" xfId="2" applyNumberFormat="1" applyFont="1" applyFill="1" applyBorder="1" applyAlignment="1" applyProtection="1">
      <alignment horizontal="right" vertical="center"/>
    </xf>
    <xf numFmtId="4" fontId="9" fillId="4" borderId="24" xfId="2" applyNumberFormat="1" applyFont="1" applyFill="1" applyBorder="1" applyAlignment="1" applyProtection="1">
      <alignment horizontal="center" vertical="top" shrinkToFit="1"/>
    </xf>
    <xf numFmtId="4" fontId="9" fillId="4" borderId="24" xfId="3" applyNumberFormat="1" applyFont="1" applyFill="1" applyBorder="1" applyAlignment="1" applyProtection="1">
      <alignment horizontal="center" vertical="top" shrinkToFit="1"/>
    </xf>
    <xf numFmtId="4" fontId="9" fillId="4" borderId="24" xfId="3" applyNumberFormat="1" applyFont="1" applyFill="1" applyBorder="1" applyAlignment="1" applyProtection="1">
      <alignment horizontal="right" vertical="center" shrinkToFit="1"/>
      <protection locked="0"/>
    </xf>
    <xf numFmtId="4" fontId="9" fillId="0" borderId="25" xfId="3" applyNumberFormat="1" applyFont="1" applyFill="1" applyBorder="1" applyAlignment="1" applyProtection="1">
      <alignment horizontal="right" vertical="center" shrinkToFit="1"/>
    </xf>
    <xf numFmtId="0" fontId="3" fillId="0" borderId="2" xfId="2" applyNumberFormat="1" applyFont="1" applyFill="1" applyBorder="1" applyAlignment="1" applyProtection="1">
      <alignment horizontal="justify" vertical="center"/>
    </xf>
    <xf numFmtId="0" fontId="2" fillId="0" borderId="2" xfId="0" applyFont="1" applyBorder="1" applyAlignment="1"/>
    <xf numFmtId="0" fontId="2" fillId="0" borderId="21" xfId="0" applyFont="1" applyBorder="1" applyAlignment="1"/>
    <xf numFmtId="0" fontId="3" fillId="0" borderId="2" xfId="0" applyFont="1" applyBorder="1" applyAlignment="1"/>
    <xf numFmtId="0" fontId="13" fillId="0" borderId="2" xfId="0" applyFont="1" applyBorder="1" applyAlignment="1"/>
    <xf numFmtId="0" fontId="13" fillId="0" borderId="21" xfId="0" applyFont="1" applyBorder="1" applyAlignment="1"/>
    <xf numFmtId="49" fontId="9" fillId="0" borderId="16" xfId="2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3" fillId="0" borderId="24" xfId="2" applyNumberFormat="1" applyFont="1" applyFill="1" applyBorder="1" applyAlignment="1" applyProtection="1">
      <alignment horizontal="justify" vertical="center"/>
    </xf>
    <xf numFmtId="0" fontId="2" fillId="0" borderId="24" xfId="0" applyFont="1" applyBorder="1" applyAlignment="1"/>
    <xf numFmtId="0" fontId="2" fillId="0" borderId="19" xfId="0" applyFont="1" applyBorder="1" applyAlignment="1"/>
    <xf numFmtId="165" fontId="5" fillId="0" borderId="0" xfId="2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165" fontId="5" fillId="0" borderId="16" xfId="2" applyNumberFormat="1" applyFont="1" applyFill="1" applyBorder="1" applyAlignment="1" applyProtection="1">
      <alignment horizontal="center" vertical="top" wrapText="1"/>
    </xf>
    <xf numFmtId="0" fontId="0" fillId="0" borderId="15" xfId="0" applyBorder="1" applyAlignment="1">
      <alignment vertical="top"/>
    </xf>
    <xf numFmtId="49" fontId="9" fillId="0" borderId="0" xfId="2" applyNumberFormat="1" applyFont="1" applyFill="1" applyBorder="1" applyAlignment="1" applyProtection="1">
      <alignment horizontal="center" vertical="top" wrapText="1"/>
    </xf>
    <xf numFmtId="0" fontId="3" fillId="4" borderId="5" xfId="2" applyNumberFormat="1" applyFont="1" applyFill="1" applyBorder="1" applyAlignment="1" applyProtection="1">
      <alignment horizontal="justify" vertical="center"/>
    </xf>
    <xf numFmtId="0" fontId="0" fillId="0" borderId="5" xfId="0" applyBorder="1" applyAlignment="1"/>
    <xf numFmtId="49" fontId="5" fillId="0" borderId="16" xfId="2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15" xfId="0" applyFont="1" applyBorder="1" applyAlignment="1">
      <alignment vertical="top" wrapText="1"/>
    </xf>
    <xf numFmtId="49" fontId="5" fillId="0" borderId="0" xfId="2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/>
    </xf>
  </cellXfs>
  <cellStyles count="4">
    <cellStyle name="Comma" xfId="1" builtinId="3"/>
    <cellStyle name="Comma 3" xf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0"/>
  <sheetViews>
    <sheetView tabSelected="1" view="pageBreakPreview" topLeftCell="A340" zoomScaleNormal="100" zoomScaleSheetLayoutView="100" zoomScalePageLayoutView="115" workbookViewId="0">
      <selection activeCell="F355" sqref="F355"/>
    </sheetView>
  </sheetViews>
  <sheetFormatPr defaultRowHeight="15" x14ac:dyDescent="0.25"/>
  <cols>
    <col min="1" max="1" width="7.28515625" style="1" customWidth="1"/>
    <col min="2" max="2" width="45.7109375" style="1" customWidth="1"/>
    <col min="3" max="5" width="10.7109375" style="1" customWidth="1"/>
    <col min="6" max="6" width="12.7109375" style="1" customWidth="1"/>
    <col min="7" max="16384" width="9.140625" style="1"/>
  </cols>
  <sheetData>
    <row r="1" spans="1:6" ht="25.5" x14ac:dyDescent="0.25">
      <c r="A1" s="126" t="s">
        <v>8</v>
      </c>
      <c r="B1" s="127" t="s">
        <v>9</v>
      </c>
      <c r="C1" s="127" t="s">
        <v>0</v>
      </c>
      <c r="D1" s="128" t="s">
        <v>1</v>
      </c>
      <c r="E1" s="129" t="s">
        <v>2</v>
      </c>
      <c r="F1" s="130" t="s">
        <v>86</v>
      </c>
    </row>
    <row r="2" spans="1:6" x14ac:dyDescent="0.25">
      <c r="A2" s="3"/>
      <c r="B2" s="4"/>
      <c r="C2" s="5"/>
      <c r="D2" s="5"/>
      <c r="E2" s="6"/>
      <c r="F2" s="7"/>
    </row>
    <row r="3" spans="1:6" ht="15.75" x14ac:dyDescent="0.25">
      <c r="A3" s="231" t="s">
        <v>43</v>
      </c>
      <c r="B3" s="232"/>
      <c r="C3" s="232"/>
      <c r="D3" s="232"/>
      <c r="E3" s="232"/>
      <c r="F3" s="233"/>
    </row>
    <row r="4" spans="1:6" ht="15.75" thickBot="1" x14ac:dyDescent="0.3">
      <c r="A4" s="162"/>
      <c r="B4" s="163"/>
      <c r="C4" s="164"/>
      <c r="D4" s="164"/>
      <c r="E4" s="165"/>
      <c r="F4" s="166"/>
    </row>
    <row r="5" spans="1:6" ht="15.75" thickBot="1" x14ac:dyDescent="0.3">
      <c r="A5" s="131" t="s">
        <v>5</v>
      </c>
      <c r="B5" s="9" t="s">
        <v>11</v>
      </c>
      <c r="C5" s="10"/>
      <c r="D5" s="11"/>
      <c r="E5" s="12"/>
      <c r="F5" s="132"/>
    </row>
    <row r="6" spans="1:6" x14ac:dyDescent="0.25">
      <c r="A6" s="16"/>
      <c r="B6" s="17"/>
      <c r="C6" s="18"/>
      <c r="D6" s="18"/>
      <c r="E6" s="19"/>
      <c r="F6" s="20"/>
    </row>
    <row r="7" spans="1:6" ht="276.75" customHeight="1" x14ac:dyDescent="0.25">
      <c r="A7" s="21" t="s">
        <v>5</v>
      </c>
      <c r="B7" s="133" t="s">
        <v>35</v>
      </c>
      <c r="C7" s="22" t="s">
        <v>12</v>
      </c>
      <c r="D7" s="23">
        <v>1</v>
      </c>
      <c r="E7" s="24"/>
      <c r="F7" s="25"/>
    </row>
    <row r="8" spans="1:6" x14ac:dyDescent="0.25">
      <c r="A8" s="16"/>
      <c r="B8" s="26"/>
      <c r="C8" s="18"/>
      <c r="D8" s="18"/>
      <c r="E8" s="19"/>
      <c r="F8" s="20"/>
    </row>
    <row r="9" spans="1:6" x14ac:dyDescent="0.25">
      <c r="A9" s="27" t="s">
        <v>4</v>
      </c>
      <c r="B9" s="28" t="s">
        <v>13</v>
      </c>
      <c r="C9" s="29" t="s">
        <v>12</v>
      </c>
      <c r="D9" s="22">
        <v>1</v>
      </c>
      <c r="E9" s="30"/>
      <c r="F9" s="25"/>
    </row>
    <row r="10" spans="1:6" ht="38.25" x14ac:dyDescent="0.25">
      <c r="A10" s="32"/>
      <c r="B10" s="33" t="s">
        <v>14</v>
      </c>
      <c r="C10" s="34"/>
      <c r="D10" s="35"/>
      <c r="E10" s="36"/>
      <c r="F10" s="37"/>
    </row>
    <row r="11" spans="1:6" x14ac:dyDescent="0.25">
      <c r="A11" s="38"/>
      <c r="B11" s="39"/>
      <c r="C11" s="40"/>
      <c r="D11" s="40"/>
      <c r="E11" s="41"/>
      <c r="F11" s="42"/>
    </row>
    <row r="12" spans="1:6" ht="39.75" customHeight="1" x14ac:dyDescent="0.25">
      <c r="A12" s="27" t="s">
        <v>6</v>
      </c>
      <c r="B12" s="43" t="s">
        <v>36</v>
      </c>
      <c r="C12" s="22" t="s">
        <v>12</v>
      </c>
      <c r="D12" s="22">
        <v>1</v>
      </c>
      <c r="E12" s="44"/>
      <c r="F12" s="25"/>
    </row>
    <row r="13" spans="1:6" ht="15.75" thickBot="1" x14ac:dyDescent="0.3">
      <c r="A13" s="45"/>
      <c r="B13" s="39"/>
      <c r="C13" s="40"/>
      <c r="D13" s="46"/>
      <c r="E13" s="41"/>
      <c r="F13" s="42"/>
    </row>
    <row r="14" spans="1:6" s="2" customFormat="1" ht="15.75" thickBot="1" x14ac:dyDescent="0.3">
      <c r="A14" s="148"/>
      <c r="B14" s="149" t="s">
        <v>15</v>
      </c>
      <c r="C14" s="150"/>
      <c r="D14" s="151"/>
      <c r="E14" s="152"/>
      <c r="F14" s="153"/>
    </row>
    <row r="15" spans="1:6" ht="15.75" thickBot="1" x14ac:dyDescent="0.3">
      <c r="A15" s="49"/>
      <c r="B15" s="50"/>
      <c r="C15" s="51"/>
      <c r="D15" s="52"/>
      <c r="E15" s="15"/>
      <c r="F15" s="53"/>
    </row>
    <row r="16" spans="1:6" ht="15.75" thickBot="1" x14ac:dyDescent="0.3">
      <c r="A16" s="8" t="s">
        <v>4</v>
      </c>
      <c r="B16" s="9" t="s">
        <v>16</v>
      </c>
      <c r="C16" s="10"/>
      <c r="D16" s="11"/>
      <c r="E16" s="12"/>
      <c r="F16" s="154"/>
    </row>
    <row r="17" spans="1:6" x14ac:dyDescent="0.25">
      <c r="A17" s="54"/>
      <c r="B17" s="55"/>
      <c r="C17" s="56"/>
      <c r="D17" s="57"/>
      <c r="E17" s="58"/>
      <c r="F17" s="59"/>
    </row>
    <row r="18" spans="1:6" ht="25.5" x14ac:dyDescent="0.25">
      <c r="A18" s="60" t="s">
        <v>5</v>
      </c>
      <c r="B18" s="61" t="s">
        <v>17</v>
      </c>
      <c r="C18" s="29"/>
      <c r="D18" s="23"/>
      <c r="E18" s="24"/>
      <c r="F18" s="25"/>
    </row>
    <row r="19" spans="1:6" x14ac:dyDescent="0.25">
      <c r="A19" s="62"/>
      <c r="B19" s="50" t="s">
        <v>18</v>
      </c>
      <c r="C19" s="14"/>
      <c r="D19" s="52"/>
      <c r="E19" s="15"/>
      <c r="F19" s="63"/>
    </row>
    <row r="20" spans="1:6" ht="106.5" customHeight="1" x14ac:dyDescent="0.25">
      <c r="A20" s="49"/>
      <c r="B20" s="50" t="s">
        <v>42</v>
      </c>
      <c r="C20" s="14"/>
      <c r="D20" s="52"/>
      <c r="E20" s="15"/>
      <c r="F20" s="63"/>
    </row>
    <row r="21" spans="1:6" ht="28.5" customHeight="1" x14ac:dyDescent="0.25">
      <c r="A21" s="64" t="s">
        <v>19</v>
      </c>
      <c r="B21" s="65" t="s">
        <v>20</v>
      </c>
      <c r="C21" s="66" t="s">
        <v>3</v>
      </c>
      <c r="D21" s="67">
        <v>64</v>
      </c>
      <c r="E21" s="30"/>
      <c r="F21" s="31"/>
    </row>
    <row r="22" spans="1:6" ht="27.75" customHeight="1" x14ac:dyDescent="0.25">
      <c r="A22" s="64" t="s">
        <v>21</v>
      </c>
      <c r="B22" s="68" t="s">
        <v>22</v>
      </c>
      <c r="C22" s="66" t="s">
        <v>3</v>
      </c>
      <c r="D22" s="67">
        <f>D21</f>
        <v>64</v>
      </c>
      <c r="E22" s="19"/>
      <c r="F22" s="69"/>
    </row>
    <row r="23" spans="1:6" ht="15.75" thickBot="1" x14ac:dyDescent="0.3">
      <c r="A23" s="49"/>
      <c r="B23" s="50"/>
      <c r="C23" s="51"/>
      <c r="D23" s="52"/>
      <c r="E23" s="15"/>
      <c r="F23" s="53"/>
    </row>
    <row r="24" spans="1:6" ht="15.75" thickBot="1" x14ac:dyDescent="0.3">
      <c r="A24" s="47"/>
      <c r="B24" s="48" t="s">
        <v>23</v>
      </c>
      <c r="C24" s="10"/>
      <c r="D24" s="11"/>
      <c r="E24" s="12"/>
      <c r="F24" s="155"/>
    </row>
    <row r="25" spans="1:6" x14ac:dyDescent="0.25">
      <c r="A25" s="49"/>
      <c r="B25" s="50"/>
      <c r="C25" s="14"/>
      <c r="D25" s="52"/>
      <c r="E25" s="15"/>
      <c r="F25" s="63"/>
    </row>
    <row r="26" spans="1:6" ht="15.75" thickBot="1" x14ac:dyDescent="0.3">
      <c r="A26" s="70"/>
      <c r="B26" s="61"/>
      <c r="C26" s="71"/>
      <c r="D26" s="22"/>
      <c r="E26" s="30"/>
      <c r="F26" s="156"/>
    </row>
    <row r="27" spans="1:6" ht="15.75" thickBot="1" x14ac:dyDescent="0.3">
      <c r="A27" s="8" t="s">
        <v>6</v>
      </c>
      <c r="B27" s="9" t="s">
        <v>24</v>
      </c>
      <c r="C27" s="10"/>
      <c r="D27" s="11"/>
      <c r="E27" s="12"/>
      <c r="F27" s="157"/>
    </row>
    <row r="28" spans="1:6" x14ac:dyDescent="0.25">
      <c r="A28" s="62"/>
      <c r="B28" s="50"/>
      <c r="C28" s="51"/>
      <c r="D28" s="52"/>
      <c r="E28" s="15"/>
      <c r="F28" s="6"/>
    </row>
    <row r="29" spans="1:6" ht="66" customHeight="1" x14ac:dyDescent="0.25">
      <c r="A29" s="72" t="s">
        <v>5</v>
      </c>
      <c r="B29" s="65" t="s">
        <v>41</v>
      </c>
      <c r="C29" s="73" t="s">
        <v>3</v>
      </c>
      <c r="D29" s="74">
        <f>D21</f>
        <v>64</v>
      </c>
      <c r="E29" s="75"/>
      <c r="F29" s="76"/>
    </row>
    <row r="30" spans="1:6" x14ac:dyDescent="0.25">
      <c r="A30" s="77"/>
      <c r="B30" s="55"/>
      <c r="C30" s="56"/>
      <c r="D30" s="78"/>
      <c r="E30" s="58"/>
      <c r="F30" s="79"/>
    </row>
    <row r="31" spans="1:6" ht="216.75" x14ac:dyDescent="0.25">
      <c r="A31" s="27" t="s">
        <v>4</v>
      </c>
      <c r="B31" s="50" t="s">
        <v>34</v>
      </c>
      <c r="C31" s="51"/>
      <c r="D31" s="80"/>
      <c r="E31" s="15"/>
      <c r="F31" s="81"/>
    </row>
    <row r="32" spans="1:6" ht="89.25" x14ac:dyDescent="0.25">
      <c r="A32" s="45"/>
      <c r="B32" s="82" t="s">
        <v>25</v>
      </c>
      <c r="C32" s="83" t="s">
        <v>3</v>
      </c>
      <c r="D32" s="84">
        <f>D21</f>
        <v>64</v>
      </c>
      <c r="E32" s="85"/>
      <c r="F32" s="86"/>
    </row>
    <row r="33" spans="1:6" ht="15.75" thickBot="1" x14ac:dyDescent="0.3">
      <c r="A33" s="49"/>
      <c r="B33" s="50"/>
      <c r="C33" s="51"/>
      <c r="D33" s="52"/>
      <c r="E33" s="15"/>
      <c r="F33" s="6"/>
    </row>
    <row r="34" spans="1:6" ht="15.75" thickBot="1" x14ac:dyDescent="0.3">
      <c r="A34" s="47"/>
      <c r="B34" s="87" t="s">
        <v>26</v>
      </c>
      <c r="C34" s="10"/>
      <c r="D34" s="11"/>
      <c r="E34" s="12"/>
      <c r="F34" s="158"/>
    </row>
    <row r="35" spans="1:6" x14ac:dyDescent="0.25">
      <c r="A35" s="49"/>
      <c r="B35" s="50"/>
      <c r="C35" s="14"/>
      <c r="D35" s="52"/>
      <c r="E35" s="15"/>
      <c r="F35" s="63"/>
    </row>
    <row r="36" spans="1:6" ht="15.75" thickBot="1" x14ac:dyDescent="0.3">
      <c r="A36" s="70"/>
      <c r="B36" s="61"/>
      <c r="C36" s="71"/>
      <c r="D36" s="22"/>
      <c r="E36" s="30"/>
      <c r="F36" s="156"/>
    </row>
    <row r="37" spans="1:6" ht="15.75" thickBot="1" x14ac:dyDescent="0.3">
      <c r="A37" s="8" t="s">
        <v>7</v>
      </c>
      <c r="B37" s="9" t="s">
        <v>27</v>
      </c>
      <c r="C37" s="10"/>
      <c r="D37" s="11"/>
      <c r="E37" s="12"/>
      <c r="F37" s="154"/>
    </row>
    <row r="38" spans="1:6" x14ac:dyDescent="0.25">
      <c r="A38" s="45"/>
      <c r="B38" s="88"/>
      <c r="C38" s="34"/>
      <c r="D38" s="35"/>
      <c r="E38" s="36"/>
      <c r="F38" s="37"/>
    </row>
    <row r="39" spans="1:6" ht="87" customHeight="1" x14ac:dyDescent="0.25">
      <c r="A39" s="60" t="s">
        <v>5</v>
      </c>
      <c r="B39" s="89" t="s">
        <v>28</v>
      </c>
      <c r="C39" s="90"/>
      <c r="D39" s="91"/>
      <c r="E39" s="92"/>
      <c r="F39" s="93"/>
    </row>
    <row r="40" spans="1:6" x14ac:dyDescent="0.25">
      <c r="A40" s="62"/>
      <c r="B40" s="50" t="s">
        <v>29</v>
      </c>
      <c r="C40" s="90" t="s">
        <v>30</v>
      </c>
      <c r="D40" s="94">
        <f>0.4*0.16*D21</f>
        <v>4.0960000000000001</v>
      </c>
      <c r="E40" s="95"/>
      <c r="F40" s="96"/>
    </row>
    <row r="41" spans="1:6" ht="15.75" thickBot="1" x14ac:dyDescent="0.3">
      <c r="A41" s="97"/>
      <c r="B41" s="98"/>
      <c r="C41" s="99"/>
      <c r="D41" s="22"/>
      <c r="E41" s="30"/>
      <c r="F41" s="156"/>
    </row>
    <row r="42" spans="1:6" ht="15.75" thickBot="1" x14ac:dyDescent="0.3">
      <c r="A42" s="47"/>
      <c r="B42" s="87" t="s">
        <v>31</v>
      </c>
      <c r="C42" s="10"/>
      <c r="D42" s="11"/>
      <c r="E42" s="12"/>
      <c r="F42" s="158"/>
    </row>
    <row r="43" spans="1:6" x14ac:dyDescent="0.25">
      <c r="A43" s="49"/>
      <c r="B43" s="50"/>
      <c r="C43" s="14"/>
      <c r="D43" s="52"/>
      <c r="E43" s="15"/>
      <c r="F43" s="15"/>
    </row>
    <row r="44" spans="1:6" ht="15.75" thickBot="1" x14ac:dyDescent="0.3">
      <c r="A44" s="77"/>
      <c r="B44" s="55"/>
      <c r="C44" s="100"/>
      <c r="D44" s="57"/>
      <c r="E44" s="58"/>
      <c r="F44" s="58"/>
    </row>
    <row r="45" spans="1:6" ht="15.75" thickBot="1" x14ac:dyDescent="0.3">
      <c r="A45" s="101"/>
      <c r="B45" s="242" t="s">
        <v>52</v>
      </c>
      <c r="C45" s="243"/>
      <c r="D45" s="103"/>
      <c r="E45" s="104"/>
      <c r="F45" s="105"/>
    </row>
    <row r="46" spans="1:6" ht="15.75" thickBot="1" x14ac:dyDescent="0.3">
      <c r="A46" s="106" t="s">
        <v>5</v>
      </c>
      <c r="B46" s="107" t="str">
        <f>B5</f>
        <v>Pripremni i ostali radovi</v>
      </c>
      <c r="C46" s="108"/>
      <c r="D46" s="109"/>
      <c r="E46" s="110"/>
      <c r="F46" s="111"/>
    </row>
    <row r="47" spans="1:6" ht="15.75" thickBot="1" x14ac:dyDescent="0.3">
      <c r="A47" s="112" t="s">
        <v>4</v>
      </c>
      <c r="B47" s="113" t="str">
        <f>B16</f>
        <v>Zemljani radovi</v>
      </c>
      <c r="C47" s="114"/>
      <c r="D47" s="115"/>
      <c r="E47" s="116"/>
      <c r="F47" s="111"/>
    </row>
    <row r="48" spans="1:6" ht="15.75" thickBot="1" x14ac:dyDescent="0.3">
      <c r="A48" s="106" t="s">
        <v>6</v>
      </c>
      <c r="B48" s="107" t="str">
        <f>B27</f>
        <v>Monterski i pomoćni radovi te nabave</v>
      </c>
      <c r="C48" s="108"/>
      <c r="D48" s="109"/>
      <c r="E48" s="117"/>
      <c r="F48" s="118"/>
    </row>
    <row r="49" spans="1:6" ht="15.75" thickBot="1" x14ac:dyDescent="0.3">
      <c r="A49" s="112" t="s">
        <v>7</v>
      </c>
      <c r="B49" s="113" t="str">
        <f>B37</f>
        <v>Betonski  radovi</v>
      </c>
      <c r="C49" s="114"/>
      <c r="D49" s="115"/>
      <c r="E49" s="119"/>
      <c r="F49" s="118"/>
    </row>
    <row r="50" spans="1:6" x14ac:dyDescent="0.25">
      <c r="A50" s="120"/>
      <c r="B50" s="121" t="s">
        <v>33</v>
      </c>
      <c r="C50" s="122"/>
      <c r="D50" s="123"/>
      <c r="E50" s="124"/>
      <c r="F50" s="125"/>
    </row>
    <row r="54" spans="1:6" ht="15.75" x14ac:dyDescent="0.25">
      <c r="A54" s="231" t="s">
        <v>44</v>
      </c>
      <c r="B54" s="232"/>
      <c r="C54" s="232"/>
      <c r="D54" s="232"/>
      <c r="E54" s="232"/>
      <c r="F54" s="233"/>
    </row>
    <row r="55" spans="1:6" ht="15.75" thickBot="1" x14ac:dyDescent="0.3">
      <c r="A55" s="162"/>
      <c r="B55" s="163"/>
      <c r="C55" s="164"/>
      <c r="D55" s="164"/>
      <c r="E55" s="165"/>
      <c r="F55" s="166"/>
    </row>
    <row r="56" spans="1:6" ht="15.75" thickBot="1" x14ac:dyDescent="0.3">
      <c r="A56" s="131" t="s">
        <v>5</v>
      </c>
      <c r="B56" s="9" t="s">
        <v>11</v>
      </c>
      <c r="C56" s="10"/>
      <c r="D56" s="11"/>
      <c r="E56" s="12"/>
      <c r="F56" s="132"/>
    </row>
    <row r="57" spans="1:6" x14ac:dyDescent="0.25">
      <c r="A57" s="16"/>
      <c r="B57" s="17"/>
      <c r="C57" s="18"/>
      <c r="D57" s="18"/>
      <c r="E57" s="19"/>
      <c r="F57" s="20"/>
    </row>
    <row r="58" spans="1:6" ht="216.75" x14ac:dyDescent="0.25">
      <c r="A58" s="21" t="s">
        <v>5</v>
      </c>
      <c r="B58" s="133" t="s">
        <v>35</v>
      </c>
      <c r="C58" s="22" t="s">
        <v>12</v>
      </c>
      <c r="D58" s="23">
        <v>1</v>
      </c>
      <c r="E58" s="24"/>
      <c r="F58" s="25"/>
    </row>
    <row r="59" spans="1:6" x14ac:dyDescent="0.25">
      <c r="A59" s="16"/>
      <c r="B59" s="26"/>
      <c r="C59" s="18"/>
      <c r="D59" s="18"/>
      <c r="E59" s="19"/>
      <c r="F59" s="20"/>
    </row>
    <row r="60" spans="1:6" x14ac:dyDescent="0.25">
      <c r="A60" s="27" t="s">
        <v>4</v>
      </c>
      <c r="B60" s="28" t="s">
        <v>13</v>
      </c>
      <c r="C60" s="29" t="s">
        <v>12</v>
      </c>
      <c r="D60" s="22">
        <v>1</v>
      </c>
      <c r="E60" s="30"/>
      <c r="F60" s="25"/>
    </row>
    <row r="61" spans="1:6" ht="38.25" x14ac:dyDescent="0.25">
      <c r="A61" s="32"/>
      <c r="B61" s="33" t="s">
        <v>14</v>
      </c>
      <c r="C61" s="34"/>
      <c r="D61" s="35"/>
      <c r="E61" s="36"/>
      <c r="F61" s="37"/>
    </row>
    <row r="62" spans="1:6" x14ac:dyDescent="0.25">
      <c r="A62" s="38"/>
      <c r="B62" s="39"/>
      <c r="C62" s="40"/>
      <c r="D62" s="40"/>
      <c r="E62" s="41"/>
      <c r="F62" s="42"/>
    </row>
    <row r="63" spans="1:6" ht="25.5" x14ac:dyDescent="0.25">
      <c r="A63" s="27" t="s">
        <v>6</v>
      </c>
      <c r="B63" s="43" t="s">
        <v>37</v>
      </c>
      <c r="C63" s="22" t="s">
        <v>12</v>
      </c>
      <c r="D63" s="22">
        <v>1</v>
      </c>
      <c r="E63" s="44"/>
      <c r="F63" s="25"/>
    </row>
    <row r="64" spans="1:6" ht="15.75" thickBot="1" x14ac:dyDescent="0.3">
      <c r="A64" s="45"/>
      <c r="B64" s="39"/>
      <c r="C64" s="40"/>
      <c r="D64" s="46"/>
      <c r="E64" s="36"/>
      <c r="F64" s="37"/>
    </row>
    <row r="65" spans="1:6" ht="15.75" thickBot="1" x14ac:dyDescent="0.3">
      <c r="A65" s="134"/>
      <c r="B65" s="48" t="s">
        <v>15</v>
      </c>
      <c r="C65" s="10"/>
      <c r="D65" s="11"/>
      <c r="E65" s="140"/>
      <c r="F65" s="141"/>
    </row>
    <row r="66" spans="1:6" ht="15.75" thickBot="1" x14ac:dyDescent="0.3">
      <c r="A66" s="49"/>
      <c r="B66" s="50"/>
      <c r="C66" s="51"/>
      <c r="D66" s="52"/>
      <c r="E66" s="15"/>
      <c r="F66" s="53"/>
    </row>
    <row r="67" spans="1:6" ht="15.75" thickBot="1" x14ac:dyDescent="0.3">
      <c r="A67" s="131" t="s">
        <v>4</v>
      </c>
      <c r="B67" s="9" t="s">
        <v>16</v>
      </c>
      <c r="C67" s="10"/>
      <c r="D67" s="11"/>
      <c r="E67" s="142"/>
      <c r="F67" s="143"/>
    </row>
    <row r="68" spans="1:6" x14ac:dyDescent="0.25">
      <c r="A68" s="54"/>
      <c r="B68" s="55"/>
      <c r="C68" s="56"/>
      <c r="D68" s="57"/>
      <c r="E68" s="58"/>
      <c r="F68" s="59"/>
    </row>
    <row r="69" spans="1:6" ht="25.5" x14ac:dyDescent="0.25">
      <c r="A69" s="60" t="s">
        <v>5</v>
      </c>
      <c r="B69" s="61" t="s">
        <v>17</v>
      </c>
      <c r="C69" s="29"/>
      <c r="D69" s="23"/>
      <c r="E69" s="24"/>
      <c r="F69" s="25"/>
    </row>
    <row r="70" spans="1:6" x14ac:dyDescent="0.25">
      <c r="A70" s="62"/>
      <c r="B70" s="50" t="s">
        <v>18</v>
      </c>
      <c r="C70" s="14"/>
      <c r="D70" s="52"/>
      <c r="E70" s="15"/>
      <c r="F70" s="63"/>
    </row>
    <row r="71" spans="1:6" ht="114.75" x14ac:dyDescent="0.25">
      <c r="A71" s="49"/>
      <c r="B71" s="50" t="s">
        <v>42</v>
      </c>
      <c r="C71" s="14"/>
      <c r="D71" s="52"/>
      <c r="E71" s="15"/>
      <c r="F71" s="63"/>
    </row>
    <row r="72" spans="1:6" ht="25.5" x14ac:dyDescent="0.25">
      <c r="A72" s="64" t="s">
        <v>19</v>
      </c>
      <c r="B72" s="65" t="s">
        <v>20</v>
      </c>
      <c r="C72" s="66" t="s">
        <v>3</v>
      </c>
      <c r="D72" s="67">
        <v>64</v>
      </c>
      <c r="E72" s="30"/>
      <c r="F72" s="31"/>
    </row>
    <row r="73" spans="1:6" ht="25.5" x14ac:dyDescent="0.25">
      <c r="A73" s="64" t="s">
        <v>21</v>
      </c>
      <c r="B73" s="68" t="s">
        <v>22</v>
      </c>
      <c r="C73" s="66" t="s">
        <v>3</v>
      </c>
      <c r="D73" s="67">
        <f>D72</f>
        <v>64</v>
      </c>
      <c r="E73" s="19"/>
      <c r="F73" s="69"/>
    </row>
    <row r="74" spans="1:6" ht="15.75" thickBot="1" x14ac:dyDescent="0.3">
      <c r="A74" s="49"/>
      <c r="B74" s="50"/>
      <c r="C74" s="51"/>
      <c r="D74" s="52"/>
      <c r="E74" s="15"/>
      <c r="F74" s="59"/>
    </row>
    <row r="75" spans="1:6" ht="15.75" thickBot="1" x14ac:dyDescent="0.3">
      <c r="A75" s="47"/>
      <c r="B75" s="48" t="s">
        <v>23</v>
      </c>
      <c r="C75" s="10"/>
      <c r="D75" s="11"/>
      <c r="E75" s="157"/>
      <c r="F75" s="159"/>
    </row>
    <row r="76" spans="1:6" x14ac:dyDescent="0.25">
      <c r="A76" s="49"/>
      <c r="B76" s="50"/>
      <c r="C76" s="14"/>
      <c r="D76" s="52"/>
      <c r="E76" s="15"/>
      <c r="F76" s="63"/>
    </row>
    <row r="77" spans="1:6" ht="15.75" thickBot="1" x14ac:dyDescent="0.3">
      <c r="A77" s="70"/>
      <c r="B77" s="61"/>
      <c r="C77" s="71"/>
      <c r="D77" s="22"/>
      <c r="E77" s="30"/>
      <c r="F77" s="156"/>
    </row>
    <row r="78" spans="1:6" ht="15.75" thickBot="1" x14ac:dyDescent="0.3">
      <c r="A78" s="8" t="s">
        <v>6</v>
      </c>
      <c r="B78" s="9" t="s">
        <v>24</v>
      </c>
      <c r="C78" s="10"/>
      <c r="D78" s="11"/>
      <c r="E78" s="12"/>
      <c r="F78" s="157"/>
    </row>
    <row r="79" spans="1:6" x14ac:dyDescent="0.25">
      <c r="A79" s="62"/>
      <c r="B79" s="50"/>
      <c r="C79" s="51"/>
      <c r="D79" s="52"/>
      <c r="E79" s="15"/>
      <c r="F79" s="6"/>
    </row>
    <row r="80" spans="1:6" ht="76.5" x14ac:dyDescent="0.25">
      <c r="A80" s="72" t="s">
        <v>5</v>
      </c>
      <c r="B80" s="65" t="s">
        <v>41</v>
      </c>
      <c r="C80" s="73" t="s">
        <v>3</v>
      </c>
      <c r="D80" s="74">
        <f>D72</f>
        <v>64</v>
      </c>
      <c r="E80" s="75"/>
      <c r="F80" s="76"/>
    </row>
    <row r="81" spans="1:6" x14ac:dyDescent="0.25">
      <c r="A81" s="77"/>
      <c r="B81" s="55"/>
      <c r="C81" s="56"/>
      <c r="D81" s="78"/>
      <c r="E81" s="58"/>
      <c r="F81" s="79"/>
    </row>
    <row r="82" spans="1:6" ht="216.75" x14ac:dyDescent="0.25">
      <c r="A82" s="27" t="s">
        <v>4</v>
      </c>
      <c r="B82" s="50" t="s">
        <v>34</v>
      </c>
      <c r="C82" s="51"/>
      <c r="D82" s="80"/>
      <c r="E82" s="15"/>
      <c r="F82" s="81"/>
    </row>
    <row r="83" spans="1:6" ht="89.25" x14ac:dyDescent="0.25">
      <c r="A83" s="45"/>
      <c r="B83" s="82" t="s">
        <v>25</v>
      </c>
      <c r="C83" s="83" t="s">
        <v>3</v>
      </c>
      <c r="D83" s="84">
        <f>D72</f>
        <v>64</v>
      </c>
      <c r="E83" s="85"/>
      <c r="F83" s="86"/>
    </row>
    <row r="84" spans="1:6" ht="15.75" thickBot="1" x14ac:dyDescent="0.3">
      <c r="A84" s="49"/>
      <c r="B84" s="50"/>
      <c r="C84" s="51"/>
      <c r="D84" s="52"/>
      <c r="E84" s="15"/>
      <c r="F84" s="145"/>
    </row>
    <row r="85" spans="1:6" ht="15.75" thickBot="1" x14ac:dyDescent="0.3">
      <c r="A85" s="47"/>
      <c r="B85" s="87" t="s">
        <v>26</v>
      </c>
      <c r="C85" s="10"/>
      <c r="D85" s="11"/>
      <c r="E85" s="157"/>
      <c r="F85" s="160"/>
    </row>
    <row r="86" spans="1:6" x14ac:dyDescent="0.25">
      <c r="A86" s="49"/>
      <c r="B86" s="50"/>
      <c r="C86" s="14"/>
      <c r="D86" s="52"/>
      <c r="E86" s="15"/>
      <c r="F86" s="63"/>
    </row>
    <row r="87" spans="1:6" ht="15.75" thickBot="1" x14ac:dyDescent="0.3">
      <c r="A87" s="70"/>
      <c r="B87" s="61"/>
      <c r="C87" s="71"/>
      <c r="D87" s="22"/>
      <c r="E87" s="30"/>
      <c r="F87" s="144"/>
    </row>
    <row r="88" spans="1:6" ht="15.75" thickBot="1" x14ac:dyDescent="0.3">
      <c r="A88" s="8" t="s">
        <v>7</v>
      </c>
      <c r="B88" s="9" t="s">
        <v>27</v>
      </c>
      <c r="C88" s="10"/>
      <c r="D88" s="11"/>
      <c r="E88" s="157"/>
      <c r="F88" s="161"/>
    </row>
    <row r="89" spans="1:6" x14ac:dyDescent="0.25">
      <c r="A89" s="45"/>
      <c r="B89" s="88"/>
      <c r="C89" s="34"/>
      <c r="D89" s="35"/>
      <c r="E89" s="36"/>
      <c r="F89" s="146"/>
    </row>
    <row r="90" spans="1:6" ht="89.25" x14ac:dyDescent="0.25">
      <c r="A90" s="60" t="s">
        <v>5</v>
      </c>
      <c r="B90" s="89" t="s">
        <v>28</v>
      </c>
      <c r="C90" s="90"/>
      <c r="D90" s="91"/>
      <c r="E90" s="92"/>
      <c r="F90" s="93"/>
    </row>
    <row r="91" spans="1:6" x14ac:dyDescent="0.25">
      <c r="A91" s="62"/>
      <c r="B91" s="50" t="s">
        <v>29</v>
      </c>
      <c r="C91" s="90" t="s">
        <v>30</v>
      </c>
      <c r="D91" s="94">
        <f>0.4*0.16*D72</f>
        <v>4.0960000000000001</v>
      </c>
      <c r="E91" s="95"/>
      <c r="F91" s="96"/>
    </row>
    <row r="92" spans="1:6" ht="15.75" thickBot="1" x14ac:dyDescent="0.3">
      <c r="A92" s="97"/>
      <c r="B92" s="98"/>
      <c r="C92" s="99"/>
      <c r="D92" s="22"/>
      <c r="E92" s="30"/>
      <c r="F92" s="147"/>
    </row>
    <row r="93" spans="1:6" ht="15.75" thickBot="1" x14ac:dyDescent="0.3">
      <c r="A93" s="47"/>
      <c r="B93" s="87" t="s">
        <v>31</v>
      </c>
      <c r="C93" s="10"/>
      <c r="D93" s="11"/>
      <c r="E93" s="157"/>
      <c r="F93" s="160"/>
    </row>
    <row r="94" spans="1:6" x14ac:dyDescent="0.25">
      <c r="A94" s="49"/>
      <c r="B94" s="50"/>
      <c r="C94" s="14"/>
      <c r="D94" s="52"/>
      <c r="E94" s="15"/>
      <c r="F94" s="15"/>
    </row>
    <row r="95" spans="1:6" ht="15.75" thickBot="1" x14ac:dyDescent="0.3">
      <c r="A95" s="77"/>
      <c r="B95" s="55"/>
      <c r="C95" s="100"/>
      <c r="D95" s="57"/>
      <c r="E95" s="58"/>
      <c r="F95" s="58"/>
    </row>
    <row r="96" spans="1:6" ht="15.75" thickBot="1" x14ac:dyDescent="0.3">
      <c r="A96" s="101"/>
      <c r="B96" s="102" t="s">
        <v>51</v>
      </c>
      <c r="C96" s="103"/>
      <c r="D96" s="103"/>
      <c r="E96" s="104"/>
      <c r="F96" s="105"/>
    </row>
    <row r="97" spans="1:6" ht="15.75" thickBot="1" x14ac:dyDescent="0.3">
      <c r="A97" s="106" t="s">
        <v>5</v>
      </c>
      <c r="B97" s="107" t="str">
        <f>B56</f>
        <v>Pripremni i ostali radovi</v>
      </c>
      <c r="C97" s="108"/>
      <c r="D97" s="109"/>
      <c r="E97" s="110"/>
      <c r="F97" s="111"/>
    </row>
    <row r="98" spans="1:6" ht="15.75" thickBot="1" x14ac:dyDescent="0.3">
      <c r="A98" s="112" t="s">
        <v>4</v>
      </c>
      <c r="B98" s="113" t="str">
        <f>B67</f>
        <v>Zemljani radovi</v>
      </c>
      <c r="C98" s="114"/>
      <c r="D98" s="115"/>
      <c r="E98" s="116"/>
      <c r="F98" s="111"/>
    </row>
    <row r="99" spans="1:6" ht="15.75" thickBot="1" x14ac:dyDescent="0.3">
      <c r="A99" s="106" t="s">
        <v>6</v>
      </c>
      <c r="B99" s="107" t="str">
        <f>B78</f>
        <v>Monterski i pomoćni radovi te nabave</v>
      </c>
      <c r="C99" s="108"/>
      <c r="D99" s="109"/>
      <c r="E99" s="117"/>
      <c r="F99" s="118"/>
    </row>
    <row r="100" spans="1:6" ht="15.75" thickBot="1" x14ac:dyDescent="0.3">
      <c r="A100" s="112" t="s">
        <v>7</v>
      </c>
      <c r="B100" s="113" t="str">
        <f>B88</f>
        <v>Betonski  radovi</v>
      </c>
      <c r="C100" s="114"/>
      <c r="D100" s="115"/>
      <c r="E100" s="119"/>
      <c r="F100" s="118"/>
    </row>
    <row r="101" spans="1:6" x14ac:dyDescent="0.25">
      <c r="A101" s="120"/>
      <c r="B101" s="121" t="s">
        <v>33</v>
      </c>
      <c r="C101" s="122"/>
      <c r="D101" s="123"/>
      <c r="E101" s="124"/>
      <c r="F101" s="125"/>
    </row>
    <row r="103" spans="1:6" ht="15.75" x14ac:dyDescent="0.25">
      <c r="A103" s="241" t="s">
        <v>45</v>
      </c>
      <c r="B103" s="232"/>
      <c r="C103" s="232"/>
      <c r="D103" s="232"/>
      <c r="E103" s="232"/>
      <c r="F103" s="232"/>
    </row>
    <row r="104" spans="1:6" ht="15.75" thickBot="1" x14ac:dyDescent="0.3">
      <c r="A104" s="167"/>
      <c r="B104" s="163"/>
      <c r="C104" s="164"/>
      <c r="D104" s="164"/>
      <c r="E104" s="165"/>
      <c r="F104" s="168"/>
    </row>
    <row r="105" spans="1:6" ht="15.75" thickBot="1" x14ac:dyDescent="0.3">
      <c r="A105" s="8" t="s">
        <v>5</v>
      </c>
      <c r="B105" s="9" t="s">
        <v>11</v>
      </c>
      <c r="C105" s="10"/>
      <c r="D105" s="11"/>
      <c r="E105" s="12"/>
      <c r="F105" s="13"/>
    </row>
    <row r="106" spans="1:6" x14ac:dyDescent="0.25">
      <c r="A106" s="16"/>
      <c r="B106" s="17"/>
      <c r="C106" s="18"/>
      <c r="D106" s="18"/>
      <c r="E106" s="19"/>
      <c r="F106" s="20"/>
    </row>
    <row r="107" spans="1:6" ht="216.75" x14ac:dyDescent="0.25">
      <c r="A107" s="21" t="s">
        <v>5</v>
      </c>
      <c r="B107" s="133" t="s">
        <v>35</v>
      </c>
      <c r="C107" s="22" t="s">
        <v>12</v>
      </c>
      <c r="D107" s="23">
        <v>1</v>
      </c>
      <c r="E107" s="24"/>
      <c r="F107" s="25"/>
    </row>
    <row r="108" spans="1:6" x14ac:dyDescent="0.25">
      <c r="A108" s="16"/>
      <c r="B108" s="26"/>
      <c r="C108" s="18"/>
      <c r="D108" s="18"/>
      <c r="E108" s="19"/>
      <c r="F108" s="20"/>
    </row>
    <row r="109" spans="1:6" x14ac:dyDescent="0.25">
      <c r="A109" s="27" t="s">
        <v>4</v>
      </c>
      <c r="B109" s="28" t="s">
        <v>13</v>
      </c>
      <c r="C109" s="29" t="s">
        <v>12</v>
      </c>
      <c r="D109" s="22">
        <v>1</v>
      </c>
      <c r="E109" s="30"/>
      <c r="F109" s="25"/>
    </row>
    <row r="110" spans="1:6" ht="38.25" x14ac:dyDescent="0.25">
      <c r="A110" s="32"/>
      <c r="B110" s="33" t="s">
        <v>14</v>
      </c>
      <c r="C110" s="34"/>
      <c r="D110" s="35"/>
      <c r="E110" s="36"/>
      <c r="F110" s="37"/>
    </row>
    <row r="111" spans="1:6" x14ac:dyDescent="0.25">
      <c r="A111" s="38"/>
      <c r="B111" s="39"/>
      <c r="C111" s="40"/>
      <c r="D111" s="40"/>
      <c r="E111" s="41"/>
      <c r="F111" s="42"/>
    </row>
    <row r="112" spans="1:6" ht="25.5" x14ac:dyDescent="0.25">
      <c r="A112" s="27" t="s">
        <v>6</v>
      </c>
      <c r="B112" s="43" t="s">
        <v>38</v>
      </c>
      <c r="C112" s="22" t="s">
        <v>12</v>
      </c>
      <c r="D112" s="22">
        <v>1</v>
      </c>
      <c r="E112" s="44"/>
      <c r="F112" s="25"/>
    </row>
    <row r="113" spans="1:6" ht="15.75" thickBot="1" x14ac:dyDescent="0.3">
      <c r="A113" s="45"/>
      <c r="B113" s="39"/>
      <c r="C113" s="40"/>
      <c r="D113" s="46"/>
      <c r="E113" s="41"/>
      <c r="F113" s="37"/>
    </row>
    <row r="114" spans="1:6" ht="15.75" thickBot="1" x14ac:dyDescent="0.3">
      <c r="A114" s="47"/>
      <c r="B114" s="48" t="s">
        <v>15</v>
      </c>
      <c r="C114" s="10"/>
      <c r="D114" s="11"/>
      <c r="E114" s="157"/>
      <c r="F114" s="160"/>
    </row>
    <row r="115" spans="1:6" ht="15.75" thickBot="1" x14ac:dyDescent="0.3">
      <c r="A115" s="49"/>
      <c r="B115" s="50"/>
      <c r="C115" s="51"/>
      <c r="D115" s="52"/>
      <c r="E115" s="15"/>
      <c r="F115" s="53"/>
    </row>
    <row r="116" spans="1:6" ht="15.75" thickBot="1" x14ac:dyDescent="0.3">
      <c r="A116" s="8" t="s">
        <v>4</v>
      </c>
      <c r="B116" s="9" t="s">
        <v>16</v>
      </c>
      <c r="C116" s="10"/>
      <c r="D116" s="11"/>
      <c r="E116" s="12"/>
      <c r="F116" s="154"/>
    </row>
    <row r="117" spans="1:6" x14ac:dyDescent="0.25">
      <c r="A117" s="54"/>
      <c r="B117" s="55"/>
      <c r="C117" s="56"/>
      <c r="D117" s="57"/>
      <c r="E117" s="58"/>
      <c r="F117" s="59"/>
    </row>
    <row r="118" spans="1:6" ht="25.5" x14ac:dyDescent="0.25">
      <c r="A118" s="60" t="s">
        <v>5</v>
      </c>
      <c r="B118" s="61" t="s">
        <v>17</v>
      </c>
      <c r="C118" s="29"/>
      <c r="D118" s="23"/>
      <c r="E118" s="24"/>
      <c r="F118" s="25"/>
    </row>
    <row r="119" spans="1:6" x14ac:dyDescent="0.25">
      <c r="A119" s="62"/>
      <c r="B119" s="50" t="s">
        <v>18</v>
      </c>
      <c r="C119" s="14"/>
      <c r="D119" s="52"/>
      <c r="E119" s="15"/>
      <c r="F119" s="63"/>
    </row>
    <row r="120" spans="1:6" ht="114.75" x14ac:dyDescent="0.25">
      <c r="A120" s="49"/>
      <c r="B120" s="50" t="s">
        <v>42</v>
      </c>
      <c r="C120" s="14"/>
      <c r="D120" s="52"/>
      <c r="E120" s="15"/>
      <c r="F120" s="63"/>
    </row>
    <row r="121" spans="1:6" ht="25.5" x14ac:dyDescent="0.25">
      <c r="A121" s="64" t="s">
        <v>19</v>
      </c>
      <c r="B121" s="65" t="s">
        <v>20</v>
      </c>
      <c r="C121" s="66" t="s">
        <v>3</v>
      </c>
      <c r="D121" s="67">
        <v>8</v>
      </c>
      <c r="E121" s="30"/>
      <c r="F121" s="31"/>
    </row>
    <row r="122" spans="1:6" ht="25.5" x14ac:dyDescent="0.25">
      <c r="A122" s="64" t="s">
        <v>21</v>
      </c>
      <c r="B122" s="68" t="s">
        <v>22</v>
      </c>
      <c r="C122" s="66" t="s">
        <v>3</v>
      </c>
      <c r="D122" s="67">
        <f>D121</f>
        <v>8</v>
      </c>
      <c r="E122" s="19"/>
      <c r="F122" s="69"/>
    </row>
    <row r="123" spans="1:6" ht="15.75" thickBot="1" x14ac:dyDescent="0.3">
      <c r="A123" s="49"/>
      <c r="B123" s="50"/>
      <c r="C123" s="51"/>
      <c r="D123" s="52"/>
      <c r="E123" s="15"/>
      <c r="F123" s="59"/>
    </row>
    <row r="124" spans="1:6" ht="15.75" thickBot="1" x14ac:dyDescent="0.3">
      <c r="A124" s="47"/>
      <c r="B124" s="48" t="s">
        <v>23</v>
      </c>
      <c r="C124" s="10"/>
      <c r="D124" s="11"/>
      <c r="E124" s="157"/>
      <c r="F124" s="159"/>
    </row>
    <row r="125" spans="1:6" x14ac:dyDescent="0.25">
      <c r="A125" s="49"/>
      <c r="B125" s="50"/>
      <c r="C125" s="14"/>
      <c r="D125" s="52"/>
      <c r="E125" s="15"/>
      <c r="F125" s="63"/>
    </row>
    <row r="126" spans="1:6" ht="15.75" thickBot="1" x14ac:dyDescent="0.3">
      <c r="A126" s="70"/>
      <c r="B126" s="61"/>
      <c r="C126" s="71"/>
      <c r="D126" s="22"/>
      <c r="E126" s="30"/>
      <c r="F126" s="156"/>
    </row>
    <row r="127" spans="1:6" ht="15.75" thickBot="1" x14ac:dyDescent="0.3">
      <c r="A127" s="8" t="s">
        <v>6</v>
      </c>
      <c r="B127" s="9" t="s">
        <v>24</v>
      </c>
      <c r="C127" s="10"/>
      <c r="D127" s="11"/>
      <c r="E127" s="12"/>
      <c r="F127" s="157"/>
    </row>
    <row r="128" spans="1:6" x14ac:dyDescent="0.25">
      <c r="A128" s="62"/>
      <c r="B128" s="50"/>
      <c r="C128" s="51"/>
      <c r="D128" s="52"/>
      <c r="E128" s="15"/>
      <c r="F128" s="6"/>
    </row>
    <row r="129" spans="1:6" ht="76.5" x14ac:dyDescent="0.25">
      <c r="A129" s="72" t="s">
        <v>5</v>
      </c>
      <c r="B129" s="65" t="s">
        <v>41</v>
      </c>
      <c r="C129" s="73" t="s">
        <v>3</v>
      </c>
      <c r="D129" s="74">
        <f>D121</f>
        <v>8</v>
      </c>
      <c r="E129" s="75"/>
      <c r="F129" s="76"/>
    </row>
    <row r="130" spans="1:6" x14ac:dyDescent="0.25">
      <c r="A130" s="77"/>
      <c r="B130" s="55"/>
      <c r="C130" s="56"/>
      <c r="D130" s="78"/>
      <c r="E130" s="58"/>
      <c r="F130" s="79"/>
    </row>
    <row r="131" spans="1:6" ht="216.75" x14ac:dyDescent="0.25">
      <c r="A131" s="27" t="s">
        <v>4</v>
      </c>
      <c r="B131" s="50" t="s">
        <v>34</v>
      </c>
      <c r="C131" s="51"/>
      <c r="D131" s="80"/>
      <c r="E131" s="15"/>
      <c r="F131" s="81"/>
    </row>
    <row r="132" spans="1:6" ht="89.25" x14ac:dyDescent="0.25">
      <c r="A132" s="45"/>
      <c r="B132" s="82" t="s">
        <v>25</v>
      </c>
      <c r="C132" s="83" t="s">
        <v>3</v>
      </c>
      <c r="D132" s="84">
        <f>D121</f>
        <v>8</v>
      </c>
      <c r="E132" s="85"/>
      <c r="F132" s="86"/>
    </row>
    <row r="133" spans="1:6" ht="15.75" thickBot="1" x14ac:dyDescent="0.3">
      <c r="A133" s="49"/>
      <c r="B133" s="50"/>
      <c r="C133" s="51"/>
      <c r="D133" s="52"/>
      <c r="E133" s="15"/>
      <c r="F133" s="145"/>
    </row>
    <row r="134" spans="1:6" ht="15.75" thickBot="1" x14ac:dyDescent="0.3">
      <c r="A134" s="47"/>
      <c r="B134" s="87" t="s">
        <v>26</v>
      </c>
      <c r="C134" s="10"/>
      <c r="D134" s="11"/>
      <c r="E134" s="157"/>
      <c r="F134" s="160"/>
    </row>
    <row r="135" spans="1:6" x14ac:dyDescent="0.25">
      <c r="A135" s="49"/>
      <c r="B135" s="50"/>
      <c r="C135" s="14"/>
      <c r="D135" s="52"/>
      <c r="E135" s="15"/>
      <c r="F135" s="63"/>
    </row>
    <row r="136" spans="1:6" ht="15.75" thickBot="1" x14ac:dyDescent="0.3">
      <c r="A136" s="70"/>
      <c r="B136" s="61"/>
      <c r="C136" s="71"/>
      <c r="D136" s="22"/>
      <c r="E136" s="30"/>
      <c r="F136" s="156"/>
    </row>
    <row r="137" spans="1:6" ht="15.75" thickBot="1" x14ac:dyDescent="0.3">
      <c r="A137" s="8" t="s">
        <v>7</v>
      </c>
      <c r="B137" s="9" t="s">
        <v>27</v>
      </c>
      <c r="C137" s="10"/>
      <c r="D137" s="11"/>
      <c r="E137" s="12"/>
      <c r="F137" s="154"/>
    </row>
    <row r="138" spans="1:6" x14ac:dyDescent="0.25">
      <c r="A138" s="45"/>
      <c r="B138" s="88"/>
      <c r="C138" s="34"/>
      <c r="D138" s="35"/>
      <c r="E138" s="36"/>
      <c r="F138" s="37"/>
    </row>
    <row r="139" spans="1:6" ht="89.25" x14ac:dyDescent="0.25">
      <c r="A139" s="60" t="s">
        <v>5</v>
      </c>
      <c r="B139" s="89" t="s">
        <v>28</v>
      </c>
      <c r="C139" s="90"/>
      <c r="D139" s="91"/>
      <c r="E139" s="92"/>
      <c r="F139" s="93"/>
    </row>
    <row r="140" spans="1:6" x14ac:dyDescent="0.25">
      <c r="A140" s="62"/>
      <c r="B140" s="50" t="s">
        <v>29</v>
      </c>
      <c r="C140" s="90" t="s">
        <v>30</v>
      </c>
      <c r="D140" s="94">
        <f>0.4*0.16*D121</f>
        <v>0.51200000000000001</v>
      </c>
      <c r="E140" s="95"/>
      <c r="F140" s="96"/>
    </row>
    <row r="141" spans="1:6" ht="15.75" thickBot="1" x14ac:dyDescent="0.3">
      <c r="A141" s="97"/>
      <c r="B141" s="98"/>
      <c r="C141" s="99"/>
      <c r="D141" s="22"/>
      <c r="E141" s="30"/>
      <c r="F141" s="147"/>
    </row>
    <row r="142" spans="1:6" ht="15.75" thickBot="1" x14ac:dyDescent="0.3">
      <c r="A142" s="47"/>
      <c r="B142" s="87" t="s">
        <v>31</v>
      </c>
      <c r="C142" s="10"/>
      <c r="D142" s="11"/>
      <c r="E142" s="157"/>
      <c r="F142" s="160"/>
    </row>
    <row r="143" spans="1:6" x14ac:dyDescent="0.25">
      <c r="A143" s="49"/>
      <c r="B143" s="50"/>
      <c r="C143" s="14"/>
      <c r="D143" s="52"/>
      <c r="E143" s="15"/>
      <c r="F143" s="15"/>
    </row>
    <row r="144" spans="1:6" ht="15.75" thickBot="1" x14ac:dyDescent="0.3">
      <c r="A144" s="77"/>
      <c r="B144" s="55"/>
      <c r="C144" s="100"/>
      <c r="D144" s="57"/>
      <c r="E144" s="58"/>
      <c r="F144" s="58"/>
    </row>
    <row r="145" spans="1:6" ht="30.75" thickBot="1" x14ac:dyDescent="0.3">
      <c r="A145" s="101"/>
      <c r="B145" s="102" t="s">
        <v>50</v>
      </c>
      <c r="C145" s="103"/>
      <c r="D145" s="103"/>
      <c r="E145" s="104"/>
      <c r="F145" s="105"/>
    </row>
    <row r="146" spans="1:6" ht="15.75" thickBot="1" x14ac:dyDescent="0.3">
      <c r="A146" s="106" t="s">
        <v>5</v>
      </c>
      <c r="B146" s="107" t="str">
        <f>B105</f>
        <v>Pripremni i ostali radovi</v>
      </c>
      <c r="C146" s="108"/>
      <c r="D146" s="109"/>
      <c r="E146" s="110"/>
      <c r="F146" s="111"/>
    </row>
    <row r="147" spans="1:6" ht="15.75" thickBot="1" x14ac:dyDescent="0.3">
      <c r="A147" s="112" t="s">
        <v>4</v>
      </c>
      <c r="B147" s="113" t="str">
        <f>B116</f>
        <v>Zemljani radovi</v>
      </c>
      <c r="C147" s="114"/>
      <c r="D147" s="115"/>
      <c r="E147" s="116"/>
      <c r="F147" s="111"/>
    </row>
    <row r="148" spans="1:6" ht="15.75" thickBot="1" x14ac:dyDescent="0.3">
      <c r="A148" s="106" t="s">
        <v>6</v>
      </c>
      <c r="B148" s="107" t="str">
        <f>B127</f>
        <v>Monterski i pomoćni radovi te nabave</v>
      </c>
      <c r="C148" s="108"/>
      <c r="D148" s="109"/>
      <c r="E148" s="117"/>
      <c r="F148" s="118"/>
    </row>
    <row r="149" spans="1:6" ht="15.75" thickBot="1" x14ac:dyDescent="0.3">
      <c r="A149" s="112" t="s">
        <v>7</v>
      </c>
      <c r="B149" s="113" t="str">
        <f>B137</f>
        <v>Betonski  radovi</v>
      </c>
      <c r="C149" s="114"/>
      <c r="D149" s="115"/>
      <c r="E149" s="119"/>
      <c r="F149" s="118"/>
    </row>
    <row r="150" spans="1:6" x14ac:dyDescent="0.25">
      <c r="A150" s="120"/>
      <c r="B150" s="121" t="s">
        <v>33</v>
      </c>
      <c r="C150" s="122"/>
      <c r="D150" s="123"/>
      <c r="E150" s="124"/>
      <c r="F150" s="125"/>
    </row>
    <row r="155" spans="1:6" ht="15.75" x14ac:dyDescent="0.25">
      <c r="A155" s="241" t="s">
        <v>46</v>
      </c>
      <c r="B155" s="232"/>
      <c r="C155" s="232"/>
      <c r="D155" s="232"/>
      <c r="E155" s="232"/>
      <c r="F155" s="232"/>
    </row>
    <row r="156" spans="1:6" ht="15.75" thickBot="1" x14ac:dyDescent="0.3">
      <c r="A156" s="167"/>
      <c r="B156" s="163"/>
      <c r="C156" s="164"/>
      <c r="D156" s="164"/>
      <c r="E156" s="165"/>
      <c r="F156" s="168"/>
    </row>
    <row r="157" spans="1:6" ht="15.75" thickBot="1" x14ac:dyDescent="0.3">
      <c r="A157" s="8" t="s">
        <v>5</v>
      </c>
      <c r="B157" s="9" t="s">
        <v>11</v>
      </c>
      <c r="C157" s="10"/>
      <c r="D157" s="11"/>
      <c r="E157" s="12"/>
      <c r="F157" s="13"/>
    </row>
    <row r="158" spans="1:6" x14ac:dyDescent="0.25">
      <c r="A158" s="16"/>
      <c r="B158" s="17"/>
      <c r="C158" s="18"/>
      <c r="D158" s="18"/>
      <c r="E158" s="19"/>
      <c r="F158" s="20"/>
    </row>
    <row r="159" spans="1:6" ht="216.75" x14ac:dyDescent="0.25">
      <c r="A159" s="21" t="s">
        <v>5</v>
      </c>
      <c r="B159" s="133" t="s">
        <v>35</v>
      </c>
      <c r="C159" s="22" t="s">
        <v>12</v>
      </c>
      <c r="D159" s="23">
        <v>1</v>
      </c>
      <c r="E159" s="24"/>
      <c r="F159" s="25"/>
    </row>
    <row r="160" spans="1:6" x14ac:dyDescent="0.25">
      <c r="A160" s="16"/>
      <c r="B160" s="26"/>
      <c r="C160" s="18"/>
      <c r="D160" s="18"/>
      <c r="E160" s="19"/>
      <c r="F160" s="20"/>
    </row>
    <row r="161" spans="1:6" x14ac:dyDescent="0.25">
      <c r="A161" s="27" t="s">
        <v>4</v>
      </c>
      <c r="B161" s="28" t="s">
        <v>13</v>
      </c>
      <c r="C161" s="29" t="s">
        <v>12</v>
      </c>
      <c r="D161" s="22">
        <v>1</v>
      </c>
      <c r="E161" s="30"/>
      <c r="F161" s="25"/>
    </row>
    <row r="162" spans="1:6" ht="38.25" x14ac:dyDescent="0.25">
      <c r="A162" s="32"/>
      <c r="B162" s="33" t="s">
        <v>14</v>
      </c>
      <c r="C162" s="34"/>
      <c r="D162" s="35"/>
      <c r="E162" s="36"/>
      <c r="F162" s="37"/>
    </row>
    <row r="163" spans="1:6" x14ac:dyDescent="0.25">
      <c r="A163" s="38"/>
      <c r="B163" s="39"/>
      <c r="C163" s="40"/>
      <c r="D163" s="40"/>
      <c r="E163" s="41"/>
      <c r="F163" s="42"/>
    </row>
    <row r="164" spans="1:6" ht="25.5" x14ac:dyDescent="0.25">
      <c r="A164" s="27" t="s">
        <v>6</v>
      </c>
      <c r="B164" s="43" t="s">
        <v>39</v>
      </c>
      <c r="C164" s="22" t="s">
        <v>12</v>
      </c>
      <c r="D164" s="22">
        <v>1</v>
      </c>
      <c r="E164" s="44"/>
      <c r="F164" s="25"/>
    </row>
    <row r="165" spans="1:6" ht="15.75" thickBot="1" x14ac:dyDescent="0.3">
      <c r="A165" s="45"/>
      <c r="B165" s="39"/>
      <c r="C165" s="40"/>
      <c r="D165" s="46"/>
      <c r="E165" s="41"/>
      <c r="F165" s="37"/>
    </row>
    <row r="166" spans="1:6" ht="15.75" thickBot="1" x14ac:dyDescent="0.3">
      <c r="A166" s="47"/>
      <c r="B166" s="48" t="s">
        <v>15</v>
      </c>
      <c r="C166" s="10"/>
      <c r="D166" s="11"/>
      <c r="E166" s="157"/>
      <c r="F166" s="160"/>
    </row>
    <row r="167" spans="1:6" ht="15.75" thickBot="1" x14ac:dyDescent="0.3">
      <c r="A167" s="49"/>
      <c r="B167" s="50"/>
      <c r="C167" s="51"/>
      <c r="D167" s="52"/>
      <c r="E167" s="15"/>
      <c r="F167" s="53"/>
    </row>
    <row r="168" spans="1:6" ht="15.75" thickBot="1" x14ac:dyDescent="0.3">
      <c r="A168" s="8" t="s">
        <v>4</v>
      </c>
      <c r="B168" s="9" t="s">
        <v>16</v>
      </c>
      <c r="C168" s="10"/>
      <c r="D168" s="11"/>
      <c r="E168" s="12"/>
      <c r="F168" s="154"/>
    </row>
    <row r="169" spans="1:6" x14ac:dyDescent="0.25">
      <c r="A169" s="54"/>
      <c r="B169" s="55"/>
      <c r="C169" s="56"/>
      <c r="D169" s="57"/>
      <c r="E169" s="58"/>
      <c r="F169" s="59"/>
    </row>
    <row r="170" spans="1:6" ht="25.5" x14ac:dyDescent="0.25">
      <c r="A170" s="60" t="s">
        <v>5</v>
      </c>
      <c r="B170" s="61" t="s">
        <v>17</v>
      </c>
      <c r="C170" s="29"/>
      <c r="D170" s="23"/>
      <c r="E170" s="24"/>
      <c r="F170" s="25"/>
    </row>
    <row r="171" spans="1:6" x14ac:dyDescent="0.25">
      <c r="A171" s="62"/>
      <c r="B171" s="50" t="s">
        <v>18</v>
      </c>
      <c r="C171" s="14"/>
      <c r="D171" s="52"/>
      <c r="E171" s="15"/>
      <c r="F171" s="63"/>
    </row>
    <row r="172" spans="1:6" ht="114.75" x14ac:dyDescent="0.25">
      <c r="A172" s="49"/>
      <c r="B172" s="50" t="s">
        <v>42</v>
      </c>
      <c r="C172" s="14"/>
      <c r="D172" s="52"/>
      <c r="E172" s="15"/>
      <c r="F172" s="63"/>
    </row>
    <row r="173" spans="1:6" ht="25.5" x14ac:dyDescent="0.25">
      <c r="A173" s="64" t="s">
        <v>19</v>
      </c>
      <c r="B173" s="65" t="s">
        <v>20</v>
      </c>
      <c r="C173" s="66" t="s">
        <v>3</v>
      </c>
      <c r="D173" s="67">
        <v>47</v>
      </c>
      <c r="E173" s="30"/>
      <c r="F173" s="31"/>
    </row>
    <row r="174" spans="1:6" ht="25.5" x14ac:dyDescent="0.25">
      <c r="A174" s="64" t="s">
        <v>21</v>
      </c>
      <c r="B174" s="68" t="s">
        <v>22</v>
      </c>
      <c r="C174" s="66" t="s">
        <v>3</v>
      </c>
      <c r="D174" s="67">
        <f>D173</f>
        <v>47</v>
      </c>
      <c r="E174" s="19"/>
      <c r="F174" s="69"/>
    </row>
    <row r="175" spans="1:6" ht="15.75" thickBot="1" x14ac:dyDescent="0.3">
      <c r="A175" s="49"/>
      <c r="B175" s="50"/>
      <c r="C175" s="51"/>
      <c r="D175" s="52"/>
      <c r="E175" s="15"/>
      <c r="F175" s="59"/>
    </row>
    <row r="176" spans="1:6" ht="15.75" thickBot="1" x14ac:dyDescent="0.3">
      <c r="A176" s="47"/>
      <c r="B176" s="48" t="s">
        <v>23</v>
      </c>
      <c r="C176" s="10"/>
      <c r="D176" s="11"/>
      <c r="E176" s="157"/>
      <c r="F176" s="159"/>
    </row>
    <row r="177" spans="1:6" x14ac:dyDescent="0.25">
      <c r="A177" s="49"/>
      <c r="B177" s="50"/>
      <c r="C177" s="14"/>
      <c r="D177" s="52"/>
      <c r="E177" s="15"/>
      <c r="F177" s="63"/>
    </row>
    <row r="178" spans="1:6" ht="15.75" thickBot="1" x14ac:dyDescent="0.3">
      <c r="A178" s="70"/>
      <c r="B178" s="61"/>
      <c r="C178" s="71"/>
      <c r="D178" s="22"/>
      <c r="E178" s="30"/>
      <c r="F178" s="156"/>
    </row>
    <row r="179" spans="1:6" ht="15.75" thickBot="1" x14ac:dyDescent="0.3">
      <c r="A179" s="8" t="s">
        <v>6</v>
      </c>
      <c r="B179" s="9" t="s">
        <v>24</v>
      </c>
      <c r="C179" s="10"/>
      <c r="D179" s="11"/>
      <c r="E179" s="12"/>
      <c r="F179" s="157"/>
    </row>
    <row r="180" spans="1:6" x14ac:dyDescent="0.25">
      <c r="A180" s="62"/>
      <c r="B180" s="50"/>
      <c r="C180" s="51"/>
      <c r="D180" s="52"/>
      <c r="E180" s="15"/>
      <c r="F180" s="6"/>
    </row>
    <row r="181" spans="1:6" ht="76.5" x14ac:dyDescent="0.25">
      <c r="A181" s="72" t="s">
        <v>5</v>
      </c>
      <c r="B181" s="65" t="s">
        <v>41</v>
      </c>
      <c r="C181" s="73" t="s">
        <v>3</v>
      </c>
      <c r="D181" s="74">
        <f>D173</f>
        <v>47</v>
      </c>
      <c r="E181" s="75"/>
      <c r="F181" s="76"/>
    </row>
    <row r="182" spans="1:6" x14ac:dyDescent="0.25">
      <c r="A182" s="77"/>
      <c r="B182" s="55"/>
      <c r="C182" s="56"/>
      <c r="D182" s="78"/>
      <c r="E182" s="58"/>
      <c r="F182" s="79"/>
    </row>
    <row r="183" spans="1:6" ht="216.75" x14ac:dyDescent="0.25">
      <c r="A183" s="27" t="s">
        <v>4</v>
      </c>
      <c r="B183" s="50" t="s">
        <v>34</v>
      </c>
      <c r="C183" s="51"/>
      <c r="D183" s="80"/>
      <c r="E183" s="15"/>
      <c r="F183" s="81"/>
    </row>
    <row r="184" spans="1:6" ht="89.25" x14ac:dyDescent="0.25">
      <c r="A184" s="45"/>
      <c r="B184" s="82" t="s">
        <v>25</v>
      </c>
      <c r="C184" s="83" t="s">
        <v>3</v>
      </c>
      <c r="D184" s="84">
        <f>D173</f>
        <v>47</v>
      </c>
      <c r="E184" s="85"/>
      <c r="F184" s="86"/>
    </row>
    <row r="185" spans="1:6" ht="15.75" thickBot="1" x14ac:dyDescent="0.3">
      <c r="A185" s="49"/>
      <c r="B185" s="50"/>
      <c r="C185" s="51"/>
      <c r="D185" s="52"/>
      <c r="E185" s="15"/>
      <c r="F185" s="145"/>
    </row>
    <row r="186" spans="1:6" ht="15.75" thickBot="1" x14ac:dyDescent="0.3">
      <c r="A186" s="47"/>
      <c r="B186" s="87" t="s">
        <v>26</v>
      </c>
      <c r="C186" s="10"/>
      <c r="D186" s="11"/>
      <c r="E186" s="157"/>
      <c r="F186" s="160"/>
    </row>
    <row r="187" spans="1:6" x14ac:dyDescent="0.25">
      <c r="A187" s="49"/>
      <c r="B187" s="50"/>
      <c r="C187" s="14"/>
      <c r="D187" s="52"/>
      <c r="E187" s="15"/>
      <c r="F187" s="63"/>
    </row>
    <row r="188" spans="1:6" ht="15.75" thickBot="1" x14ac:dyDescent="0.3">
      <c r="A188" s="70"/>
      <c r="B188" s="61"/>
      <c r="C188" s="71"/>
      <c r="D188" s="22"/>
      <c r="E188" s="30"/>
      <c r="F188" s="156"/>
    </row>
    <row r="189" spans="1:6" ht="15.75" thickBot="1" x14ac:dyDescent="0.3">
      <c r="A189" s="8" t="s">
        <v>7</v>
      </c>
      <c r="B189" s="9" t="s">
        <v>27</v>
      </c>
      <c r="C189" s="10"/>
      <c r="D189" s="11"/>
      <c r="E189" s="12"/>
      <c r="F189" s="154"/>
    </row>
    <row r="190" spans="1:6" x14ac:dyDescent="0.25">
      <c r="A190" s="45"/>
      <c r="B190" s="88"/>
      <c r="C190" s="34"/>
      <c r="D190" s="35"/>
      <c r="E190" s="36"/>
      <c r="F190" s="37"/>
    </row>
    <row r="191" spans="1:6" ht="89.25" x14ac:dyDescent="0.25">
      <c r="A191" s="60" t="s">
        <v>5</v>
      </c>
      <c r="B191" s="89" t="s">
        <v>28</v>
      </c>
      <c r="C191" s="90"/>
      <c r="D191" s="91"/>
      <c r="E191" s="92"/>
      <c r="F191" s="93"/>
    </row>
    <row r="192" spans="1:6" x14ac:dyDescent="0.25">
      <c r="A192" s="62"/>
      <c r="B192" s="50" t="s">
        <v>29</v>
      </c>
      <c r="C192" s="90" t="s">
        <v>30</v>
      </c>
      <c r="D192" s="94">
        <f>0.4*0.16*D173</f>
        <v>3.008</v>
      </c>
      <c r="E192" s="95"/>
      <c r="F192" s="96"/>
    </row>
    <row r="193" spans="1:6" ht="15.75" thickBot="1" x14ac:dyDescent="0.3">
      <c r="A193" s="97"/>
      <c r="B193" s="98"/>
      <c r="C193" s="99"/>
      <c r="D193" s="22"/>
      <c r="E193" s="30"/>
      <c r="F193" s="147"/>
    </row>
    <row r="194" spans="1:6" ht="15.75" thickBot="1" x14ac:dyDescent="0.3">
      <c r="A194" s="47"/>
      <c r="B194" s="87" t="s">
        <v>31</v>
      </c>
      <c r="C194" s="10"/>
      <c r="D194" s="11"/>
      <c r="E194" s="157"/>
      <c r="F194" s="160"/>
    </row>
    <row r="195" spans="1:6" x14ac:dyDescent="0.25">
      <c r="A195" s="49"/>
      <c r="B195" s="50"/>
      <c r="C195" s="14"/>
      <c r="D195" s="52"/>
      <c r="E195" s="15"/>
      <c r="F195" s="15"/>
    </row>
    <row r="196" spans="1:6" ht="15.75" thickBot="1" x14ac:dyDescent="0.3">
      <c r="A196" s="77"/>
      <c r="B196" s="55"/>
      <c r="C196" s="100"/>
      <c r="D196" s="57"/>
      <c r="E196" s="58"/>
      <c r="F196" s="58"/>
    </row>
    <row r="197" spans="1:6" ht="15.75" thickBot="1" x14ac:dyDescent="0.3">
      <c r="A197" s="101"/>
      <c r="B197" s="102" t="s">
        <v>49</v>
      </c>
      <c r="C197" s="103"/>
      <c r="D197" s="103"/>
      <c r="E197" s="104"/>
      <c r="F197" s="105"/>
    </row>
    <row r="198" spans="1:6" ht="15.75" thickBot="1" x14ac:dyDescent="0.3">
      <c r="A198" s="106" t="s">
        <v>5</v>
      </c>
      <c r="B198" s="107" t="str">
        <f>B157</f>
        <v>Pripremni i ostali radovi</v>
      </c>
      <c r="C198" s="108"/>
      <c r="D198" s="109"/>
      <c r="E198" s="110"/>
      <c r="F198" s="111"/>
    </row>
    <row r="199" spans="1:6" ht="15.75" thickBot="1" x14ac:dyDescent="0.3">
      <c r="A199" s="112" t="s">
        <v>4</v>
      </c>
      <c r="B199" s="113" t="str">
        <f>B168</f>
        <v>Zemljani radovi</v>
      </c>
      <c r="C199" s="114"/>
      <c r="D199" s="115"/>
      <c r="E199" s="116"/>
      <c r="F199" s="111"/>
    </row>
    <row r="200" spans="1:6" ht="15.75" thickBot="1" x14ac:dyDescent="0.3">
      <c r="A200" s="106" t="s">
        <v>6</v>
      </c>
      <c r="B200" s="107" t="str">
        <f>B179</f>
        <v>Monterski i pomoćni radovi te nabave</v>
      </c>
      <c r="C200" s="108"/>
      <c r="D200" s="109"/>
      <c r="E200" s="117"/>
      <c r="F200" s="118"/>
    </row>
    <row r="201" spans="1:6" ht="15.75" thickBot="1" x14ac:dyDescent="0.3">
      <c r="A201" s="112" t="s">
        <v>7</v>
      </c>
      <c r="B201" s="113" t="str">
        <f>B189</f>
        <v>Betonski  radovi</v>
      </c>
      <c r="C201" s="114"/>
      <c r="D201" s="115"/>
      <c r="E201" s="119"/>
      <c r="F201" s="118"/>
    </row>
    <row r="202" spans="1:6" x14ac:dyDescent="0.25">
      <c r="A202" s="120"/>
      <c r="B202" s="121" t="s">
        <v>33</v>
      </c>
      <c r="C202" s="122"/>
      <c r="D202" s="123"/>
      <c r="E202" s="124"/>
      <c r="F202" s="125"/>
    </row>
    <row r="207" spans="1:6" ht="15.75" x14ac:dyDescent="0.25">
      <c r="A207" s="231" t="s">
        <v>47</v>
      </c>
      <c r="B207" s="232"/>
      <c r="C207" s="232"/>
      <c r="D207" s="232"/>
      <c r="E207" s="232"/>
      <c r="F207" s="233"/>
    </row>
    <row r="208" spans="1:6" ht="15.75" thickBot="1" x14ac:dyDescent="0.3">
      <c r="A208" s="162"/>
      <c r="B208" s="163"/>
      <c r="C208" s="164"/>
      <c r="D208" s="164"/>
      <c r="E208" s="165"/>
      <c r="F208" s="166"/>
    </row>
    <row r="209" spans="1:6" ht="15.75" thickBot="1" x14ac:dyDescent="0.3">
      <c r="A209" s="131" t="s">
        <v>5</v>
      </c>
      <c r="B209" s="9" t="s">
        <v>11</v>
      </c>
      <c r="C209" s="10"/>
      <c r="D209" s="11"/>
      <c r="E209" s="12"/>
      <c r="F209" s="132"/>
    </row>
    <row r="210" spans="1:6" x14ac:dyDescent="0.25">
      <c r="A210" s="16"/>
      <c r="B210" s="17"/>
      <c r="C210" s="18"/>
      <c r="D210" s="18"/>
      <c r="E210" s="19"/>
      <c r="F210" s="20"/>
    </row>
    <row r="211" spans="1:6" ht="216.75" x14ac:dyDescent="0.25">
      <c r="A211" s="21" t="s">
        <v>5</v>
      </c>
      <c r="B211" s="133" t="s">
        <v>35</v>
      </c>
      <c r="C211" s="22" t="s">
        <v>12</v>
      </c>
      <c r="D211" s="23">
        <v>1</v>
      </c>
      <c r="E211" s="24"/>
      <c r="F211" s="25"/>
    </row>
    <row r="212" spans="1:6" x14ac:dyDescent="0.25">
      <c r="A212" s="16"/>
      <c r="B212" s="26"/>
      <c r="C212" s="18"/>
      <c r="D212" s="18"/>
      <c r="E212" s="19"/>
      <c r="F212" s="20"/>
    </row>
    <row r="213" spans="1:6" x14ac:dyDescent="0.25">
      <c r="A213" s="27" t="s">
        <v>4</v>
      </c>
      <c r="B213" s="28" t="s">
        <v>13</v>
      </c>
      <c r="C213" s="29" t="s">
        <v>12</v>
      </c>
      <c r="D213" s="22">
        <v>1</v>
      </c>
      <c r="E213" s="30"/>
      <c r="F213" s="25"/>
    </row>
    <row r="214" spans="1:6" ht="38.25" x14ac:dyDescent="0.25">
      <c r="A214" s="32"/>
      <c r="B214" s="33" t="s">
        <v>14</v>
      </c>
      <c r="C214" s="34"/>
      <c r="D214" s="35"/>
      <c r="E214" s="36"/>
      <c r="F214" s="37"/>
    </row>
    <row r="215" spans="1:6" x14ac:dyDescent="0.25">
      <c r="A215" s="38"/>
      <c r="B215" s="39"/>
      <c r="C215" s="40"/>
      <c r="D215" s="40"/>
      <c r="E215" s="41"/>
      <c r="F215" s="42"/>
    </row>
    <row r="216" spans="1:6" ht="25.5" x14ac:dyDescent="0.25">
      <c r="A216" s="27" t="s">
        <v>6</v>
      </c>
      <c r="B216" s="43" t="s">
        <v>40</v>
      </c>
      <c r="C216" s="22" t="s">
        <v>12</v>
      </c>
      <c r="D216" s="22">
        <v>1</v>
      </c>
      <c r="E216" s="44"/>
      <c r="F216" s="25"/>
    </row>
    <row r="217" spans="1:6" ht="15.75" thickBot="1" x14ac:dyDescent="0.3">
      <c r="A217" s="45"/>
      <c r="B217" s="39"/>
      <c r="C217" s="40"/>
      <c r="D217" s="46"/>
      <c r="E217" s="41"/>
      <c r="F217" s="37"/>
    </row>
    <row r="218" spans="1:6" ht="15.75" thickBot="1" x14ac:dyDescent="0.3">
      <c r="A218" s="47"/>
      <c r="B218" s="48" t="s">
        <v>15</v>
      </c>
      <c r="C218" s="10"/>
      <c r="D218" s="11"/>
      <c r="E218" s="157"/>
      <c r="F218" s="160"/>
    </row>
    <row r="219" spans="1:6" x14ac:dyDescent="0.25">
      <c r="A219" s="49"/>
      <c r="B219" s="50"/>
      <c r="C219" s="51"/>
      <c r="D219" s="52"/>
      <c r="E219" s="15"/>
      <c r="F219" s="53"/>
    </row>
    <row r="220" spans="1:6" x14ac:dyDescent="0.25">
      <c r="A220" s="237" t="s">
        <v>53</v>
      </c>
      <c r="B220" s="238"/>
      <c r="C220" s="238"/>
      <c r="D220" s="238"/>
      <c r="E220" s="238"/>
      <c r="F220" s="238"/>
    </row>
    <row r="221" spans="1:6" ht="15.75" thickBot="1" x14ac:dyDescent="0.3">
      <c r="A221" s="170"/>
      <c r="B221" s="82"/>
      <c r="C221" s="171"/>
      <c r="D221" s="172"/>
      <c r="E221" s="173"/>
      <c r="F221" s="174"/>
    </row>
    <row r="222" spans="1:6" ht="15.75" thickBot="1" x14ac:dyDescent="0.3">
      <c r="A222" s="8" t="s">
        <v>4</v>
      </c>
      <c r="B222" s="9" t="s">
        <v>16</v>
      </c>
      <c r="C222" s="10"/>
      <c r="D222" s="11"/>
      <c r="E222" s="12"/>
      <c r="F222" s="154"/>
    </row>
    <row r="223" spans="1:6" x14ac:dyDescent="0.25">
      <c r="A223" s="54"/>
      <c r="B223" s="55"/>
      <c r="C223" s="56"/>
      <c r="D223" s="57"/>
      <c r="E223" s="58"/>
      <c r="F223" s="59"/>
    </row>
    <row r="224" spans="1:6" ht="25.5" x14ac:dyDescent="0.25">
      <c r="A224" s="60" t="s">
        <v>5</v>
      </c>
      <c r="B224" s="61" t="s">
        <v>17</v>
      </c>
      <c r="C224" s="29"/>
      <c r="D224" s="23"/>
      <c r="E224" s="24"/>
      <c r="F224" s="25"/>
    </row>
    <row r="225" spans="1:6" x14ac:dyDescent="0.25">
      <c r="A225" s="62"/>
      <c r="B225" s="50" t="s">
        <v>18</v>
      </c>
      <c r="C225" s="14"/>
      <c r="D225" s="52"/>
      <c r="E225" s="15"/>
      <c r="F225" s="63"/>
    </row>
    <row r="226" spans="1:6" ht="114.75" x14ac:dyDescent="0.25">
      <c r="A226" s="49"/>
      <c r="B226" s="50" t="s">
        <v>42</v>
      </c>
      <c r="C226" s="14"/>
      <c r="D226" s="52"/>
      <c r="E226" s="15"/>
      <c r="F226" s="63"/>
    </row>
    <row r="227" spans="1:6" ht="25.5" x14ac:dyDescent="0.25">
      <c r="A227" s="64" t="s">
        <v>19</v>
      </c>
      <c r="B227" s="65" t="s">
        <v>20</v>
      </c>
      <c r="C227" s="66" t="s">
        <v>3</v>
      </c>
      <c r="D227" s="67">
        <v>40</v>
      </c>
      <c r="E227" s="30"/>
      <c r="F227" s="31"/>
    </row>
    <row r="228" spans="1:6" ht="25.5" x14ac:dyDescent="0.25">
      <c r="A228" s="64" t="s">
        <v>21</v>
      </c>
      <c r="B228" s="68" t="s">
        <v>22</v>
      </c>
      <c r="C228" s="66" t="s">
        <v>3</v>
      </c>
      <c r="D228" s="67">
        <f>D227</f>
        <v>40</v>
      </c>
      <c r="E228" s="19"/>
      <c r="F228" s="69"/>
    </row>
    <row r="229" spans="1:6" ht="15.75" thickBot="1" x14ac:dyDescent="0.3">
      <c r="A229" s="49"/>
      <c r="B229" s="50"/>
      <c r="C229" s="51"/>
      <c r="D229" s="52"/>
      <c r="E229" s="15"/>
      <c r="F229" s="59"/>
    </row>
    <row r="230" spans="1:6" ht="15.75" thickBot="1" x14ac:dyDescent="0.3">
      <c r="A230" s="47"/>
      <c r="B230" s="48" t="s">
        <v>23</v>
      </c>
      <c r="C230" s="10"/>
      <c r="D230" s="11"/>
      <c r="E230" s="157"/>
      <c r="F230" s="159"/>
    </row>
    <row r="231" spans="1:6" x14ac:dyDescent="0.25">
      <c r="A231" s="49"/>
      <c r="B231" s="50"/>
      <c r="C231" s="14"/>
      <c r="D231" s="52"/>
      <c r="E231" s="15"/>
      <c r="F231" s="63"/>
    </row>
    <row r="232" spans="1:6" ht="15.75" thickBot="1" x14ac:dyDescent="0.3">
      <c r="A232" s="70"/>
      <c r="B232" s="61"/>
      <c r="C232" s="71"/>
      <c r="D232" s="22"/>
      <c r="E232" s="30"/>
      <c r="F232" s="156"/>
    </row>
    <row r="233" spans="1:6" ht="15.75" thickBot="1" x14ac:dyDescent="0.3">
      <c r="A233" s="8" t="s">
        <v>6</v>
      </c>
      <c r="B233" s="9" t="s">
        <v>24</v>
      </c>
      <c r="C233" s="10"/>
      <c r="D233" s="11"/>
      <c r="E233" s="12"/>
      <c r="F233" s="157"/>
    </row>
    <row r="234" spans="1:6" x14ac:dyDescent="0.25">
      <c r="A234" s="62"/>
      <c r="B234" s="50"/>
      <c r="C234" s="51"/>
      <c r="D234" s="52"/>
      <c r="E234" s="15"/>
      <c r="F234" s="6"/>
    </row>
    <row r="235" spans="1:6" ht="76.5" x14ac:dyDescent="0.25">
      <c r="A235" s="72" t="s">
        <v>5</v>
      </c>
      <c r="B235" s="65" t="s">
        <v>41</v>
      </c>
      <c r="C235" s="73" t="s">
        <v>3</v>
      </c>
      <c r="D235" s="74">
        <f>D227</f>
        <v>40</v>
      </c>
      <c r="E235" s="75"/>
      <c r="F235" s="76"/>
    </row>
    <row r="236" spans="1:6" x14ac:dyDescent="0.25">
      <c r="A236" s="77"/>
      <c r="B236" s="55"/>
      <c r="C236" s="56"/>
      <c r="D236" s="78"/>
      <c r="E236" s="58"/>
      <c r="F236" s="79"/>
    </row>
    <row r="237" spans="1:6" ht="216.75" x14ac:dyDescent="0.25">
      <c r="A237" s="27" t="s">
        <v>4</v>
      </c>
      <c r="B237" s="50" t="s">
        <v>34</v>
      </c>
      <c r="C237" s="51"/>
      <c r="D237" s="80"/>
      <c r="E237" s="15"/>
      <c r="F237" s="81"/>
    </row>
    <row r="238" spans="1:6" ht="89.25" x14ac:dyDescent="0.25">
      <c r="A238" s="45"/>
      <c r="B238" s="82" t="s">
        <v>25</v>
      </c>
      <c r="C238" s="83" t="s">
        <v>3</v>
      </c>
      <c r="D238" s="84">
        <f>D227</f>
        <v>40</v>
      </c>
      <c r="E238" s="85"/>
      <c r="F238" s="86"/>
    </row>
    <row r="239" spans="1:6" ht="15.75" thickBot="1" x14ac:dyDescent="0.3">
      <c r="A239" s="49"/>
      <c r="B239" s="50"/>
      <c r="C239" s="51"/>
      <c r="D239" s="52"/>
      <c r="E239" s="15"/>
      <c r="F239" s="145"/>
    </row>
    <row r="240" spans="1:6" ht="15.75" thickBot="1" x14ac:dyDescent="0.3">
      <c r="A240" s="47"/>
      <c r="B240" s="87" t="s">
        <v>26</v>
      </c>
      <c r="C240" s="10"/>
      <c r="D240" s="11"/>
      <c r="E240" s="157"/>
      <c r="F240" s="160"/>
    </row>
    <row r="241" spans="1:6" x14ac:dyDescent="0.25">
      <c r="A241" s="49"/>
      <c r="B241" s="50"/>
      <c r="C241" s="14"/>
      <c r="D241" s="52"/>
      <c r="E241" s="15"/>
      <c r="F241" s="63"/>
    </row>
    <row r="242" spans="1:6" ht="15.75" thickBot="1" x14ac:dyDescent="0.3">
      <c r="A242" s="70"/>
      <c r="B242" s="61"/>
      <c r="C242" s="71"/>
      <c r="D242" s="22"/>
      <c r="E242" s="30"/>
      <c r="F242" s="156"/>
    </row>
    <row r="243" spans="1:6" ht="15.75" thickBot="1" x14ac:dyDescent="0.3">
      <c r="A243" s="8" t="s">
        <v>7</v>
      </c>
      <c r="B243" s="9" t="s">
        <v>27</v>
      </c>
      <c r="C243" s="10"/>
      <c r="D243" s="11"/>
      <c r="E243" s="12"/>
      <c r="F243" s="154"/>
    </row>
    <row r="244" spans="1:6" x14ac:dyDescent="0.25">
      <c r="A244" s="45"/>
      <c r="B244" s="88"/>
      <c r="C244" s="34"/>
      <c r="D244" s="35"/>
      <c r="E244" s="36"/>
      <c r="F244" s="37"/>
    </row>
    <row r="245" spans="1:6" ht="89.25" x14ac:dyDescent="0.25">
      <c r="A245" s="60" t="s">
        <v>5</v>
      </c>
      <c r="B245" s="89" t="s">
        <v>28</v>
      </c>
      <c r="C245" s="90"/>
      <c r="D245" s="91"/>
      <c r="E245" s="92"/>
      <c r="F245" s="93"/>
    </row>
    <row r="246" spans="1:6" x14ac:dyDescent="0.25">
      <c r="A246" s="62"/>
      <c r="B246" s="50" t="s">
        <v>29</v>
      </c>
      <c r="C246" s="90" t="s">
        <v>30</v>
      </c>
      <c r="D246" s="94">
        <f>0.4*0.16*D227</f>
        <v>2.56</v>
      </c>
      <c r="E246" s="95"/>
      <c r="F246" s="96"/>
    </row>
    <row r="247" spans="1:6" ht="15.75" thickBot="1" x14ac:dyDescent="0.3">
      <c r="A247" s="97"/>
      <c r="B247" s="98"/>
      <c r="C247" s="99"/>
      <c r="D247" s="22"/>
      <c r="E247" s="30"/>
      <c r="F247" s="147"/>
    </row>
    <row r="248" spans="1:6" ht="15.75" thickBot="1" x14ac:dyDescent="0.3">
      <c r="A248" s="47"/>
      <c r="B248" s="87" t="s">
        <v>31</v>
      </c>
      <c r="C248" s="10"/>
      <c r="D248" s="11"/>
      <c r="E248" s="157"/>
      <c r="F248" s="160"/>
    </row>
    <row r="249" spans="1:6" x14ac:dyDescent="0.25">
      <c r="A249" s="49"/>
      <c r="B249" s="50"/>
      <c r="C249" s="14"/>
      <c r="D249" s="52"/>
      <c r="E249" s="15"/>
      <c r="F249" s="15"/>
    </row>
    <row r="250" spans="1:6" x14ac:dyDescent="0.25">
      <c r="A250" s="239" t="s">
        <v>54</v>
      </c>
      <c r="B250" s="238"/>
      <c r="C250" s="238"/>
      <c r="D250" s="238"/>
      <c r="E250" s="238"/>
      <c r="F250" s="240"/>
    </row>
    <row r="251" spans="1:6" x14ac:dyDescent="0.25">
      <c r="A251" s="179"/>
      <c r="B251" s="180"/>
      <c r="C251" s="180"/>
      <c r="D251" s="180"/>
      <c r="E251" s="180"/>
      <c r="F251" s="181"/>
    </row>
    <row r="252" spans="1:6" ht="51" x14ac:dyDescent="0.25">
      <c r="A252" s="27" t="s">
        <v>5</v>
      </c>
      <c r="B252" s="28" t="s">
        <v>55</v>
      </c>
      <c r="C252" s="29"/>
      <c r="D252" s="22"/>
      <c r="E252" s="30"/>
      <c r="F252" s="31"/>
    </row>
    <row r="253" spans="1:6" x14ac:dyDescent="0.25">
      <c r="A253" s="175" t="s">
        <v>19</v>
      </c>
      <c r="B253" s="176" t="s">
        <v>56</v>
      </c>
      <c r="C253" s="66" t="s">
        <v>3</v>
      </c>
      <c r="D253" s="67">
        <v>1</v>
      </c>
      <c r="E253" s="19"/>
      <c r="F253" s="69"/>
    </row>
    <row r="254" spans="1:6" x14ac:dyDescent="0.25">
      <c r="A254" s="175"/>
      <c r="B254" s="177"/>
      <c r="C254" s="29"/>
      <c r="D254" s="23"/>
      <c r="E254" s="30"/>
      <c r="F254" s="31"/>
    </row>
    <row r="255" spans="1:6" ht="39.75" x14ac:dyDescent="0.25">
      <c r="A255" s="38" t="s">
        <v>4</v>
      </c>
      <c r="B255" s="178" t="s">
        <v>57</v>
      </c>
      <c r="C255" s="66" t="s">
        <v>58</v>
      </c>
      <c r="D255" s="67">
        <v>1.5</v>
      </c>
      <c r="E255" s="19"/>
      <c r="F255" s="69"/>
    </row>
    <row r="256" spans="1:6" ht="204" x14ac:dyDescent="0.25">
      <c r="A256" s="60" t="s">
        <v>6</v>
      </c>
      <c r="B256" s="182" t="s">
        <v>59</v>
      </c>
      <c r="C256" s="90"/>
      <c r="D256" s="91"/>
      <c r="E256" s="92"/>
      <c r="F256" s="93"/>
    </row>
    <row r="257" spans="1:6" x14ac:dyDescent="0.25">
      <c r="A257" s="62"/>
      <c r="B257" s="50" t="s">
        <v>60</v>
      </c>
      <c r="C257" s="90" t="s">
        <v>3</v>
      </c>
      <c r="D257" s="84">
        <v>1</v>
      </c>
      <c r="E257" s="95"/>
      <c r="F257" s="96"/>
    </row>
    <row r="258" spans="1:6" ht="128.25" thickBot="1" x14ac:dyDescent="0.3">
      <c r="A258" s="60" t="s">
        <v>7</v>
      </c>
      <c r="B258" s="65" t="s">
        <v>61</v>
      </c>
      <c r="C258" s="73" t="s">
        <v>3</v>
      </c>
      <c r="D258" s="84">
        <v>1</v>
      </c>
      <c r="E258" s="75"/>
      <c r="F258" s="183"/>
    </row>
    <row r="259" spans="1:6" ht="15.75" thickBot="1" x14ac:dyDescent="0.3">
      <c r="A259" s="47"/>
      <c r="B259" s="87" t="s">
        <v>64</v>
      </c>
      <c r="C259" s="10"/>
      <c r="D259" s="11"/>
      <c r="E259" s="157"/>
      <c r="F259" s="160"/>
    </row>
    <row r="260" spans="1:6" ht="15.75" thickBot="1" x14ac:dyDescent="0.3">
      <c r="A260" s="185"/>
      <c r="B260" s="186"/>
      <c r="C260" s="187"/>
      <c r="D260" s="188"/>
      <c r="E260" s="189"/>
      <c r="F260" s="190"/>
    </row>
    <row r="261" spans="1:6" ht="15.75" thickBot="1" x14ac:dyDescent="0.3">
      <c r="A261" s="101"/>
      <c r="B261" s="102" t="s">
        <v>48</v>
      </c>
      <c r="C261" s="103"/>
      <c r="D261" s="103"/>
      <c r="E261" s="104"/>
      <c r="F261" s="105"/>
    </row>
    <row r="262" spans="1:6" ht="15.75" thickBot="1" x14ac:dyDescent="0.3">
      <c r="A262" s="106" t="s">
        <v>5</v>
      </c>
      <c r="B262" s="107" t="str">
        <f>B209</f>
        <v>Pripremni i ostali radovi</v>
      </c>
      <c r="C262" s="108"/>
      <c r="D262" s="109"/>
      <c r="E262" s="110"/>
      <c r="F262" s="111"/>
    </row>
    <row r="263" spans="1:6" ht="15.75" thickBot="1" x14ac:dyDescent="0.3">
      <c r="A263" s="112" t="s">
        <v>4</v>
      </c>
      <c r="B263" s="113" t="str">
        <f>B222</f>
        <v>Zemljani radovi</v>
      </c>
      <c r="C263" s="114"/>
      <c r="D263" s="115"/>
      <c r="E263" s="116"/>
      <c r="F263" s="111"/>
    </row>
    <row r="264" spans="1:6" ht="15.75" thickBot="1" x14ac:dyDescent="0.3">
      <c r="A264" s="106" t="s">
        <v>6</v>
      </c>
      <c r="B264" s="107" t="str">
        <f>B233</f>
        <v>Monterski i pomoćni radovi te nabave</v>
      </c>
      <c r="C264" s="108"/>
      <c r="D264" s="109"/>
      <c r="E264" s="117"/>
      <c r="F264" s="118"/>
    </row>
    <row r="265" spans="1:6" ht="15.75" thickBot="1" x14ac:dyDescent="0.3">
      <c r="A265" s="112" t="s">
        <v>7</v>
      </c>
      <c r="B265" s="113" t="str">
        <f>B243</f>
        <v>Betonski  radovi</v>
      </c>
      <c r="C265" s="114"/>
      <c r="D265" s="115"/>
      <c r="E265" s="119"/>
      <c r="F265" s="118"/>
    </row>
    <row r="266" spans="1:6" ht="15.75" thickBot="1" x14ac:dyDescent="0.3">
      <c r="A266" s="106" t="s">
        <v>62</v>
      </c>
      <c r="B266" s="107" t="s">
        <v>63</v>
      </c>
      <c r="C266" s="108"/>
      <c r="D266" s="109"/>
      <c r="E266" s="117"/>
      <c r="F266" s="184"/>
    </row>
    <row r="267" spans="1:6" x14ac:dyDescent="0.25">
      <c r="A267" s="120"/>
      <c r="B267" s="121" t="s">
        <v>33</v>
      </c>
      <c r="C267" s="122"/>
      <c r="D267" s="123"/>
      <c r="E267" s="124"/>
      <c r="F267" s="125"/>
    </row>
    <row r="290" spans="1:6" ht="15.75" x14ac:dyDescent="0.25">
      <c r="A290" s="231" t="s">
        <v>80</v>
      </c>
      <c r="B290" s="232"/>
      <c r="C290" s="232"/>
      <c r="D290" s="232"/>
      <c r="E290" s="232"/>
      <c r="F290" s="233"/>
    </row>
    <row r="291" spans="1:6" ht="15.75" thickBot="1" x14ac:dyDescent="0.3"/>
    <row r="292" spans="1:6" ht="15.75" thickBot="1" x14ac:dyDescent="0.3">
      <c r="A292" s="191" t="s">
        <v>5</v>
      </c>
      <c r="B292" s="192" t="s">
        <v>11</v>
      </c>
      <c r="C292" s="150"/>
      <c r="D292" s="151"/>
      <c r="E292" s="152"/>
      <c r="F292" s="193"/>
    </row>
    <row r="293" spans="1:6" x14ac:dyDescent="0.25">
      <c r="A293" s="16"/>
      <c r="B293" s="17"/>
      <c r="C293" s="18"/>
      <c r="D293" s="18"/>
      <c r="E293" s="19"/>
      <c r="F293" s="20"/>
    </row>
    <row r="294" spans="1:6" ht="216.75" x14ac:dyDescent="0.25">
      <c r="A294" s="21" t="s">
        <v>5</v>
      </c>
      <c r="B294" s="194" t="s">
        <v>35</v>
      </c>
      <c r="C294" s="22" t="s">
        <v>12</v>
      </c>
      <c r="D294" s="23">
        <v>1</v>
      </c>
      <c r="E294" s="24"/>
      <c r="F294" s="25"/>
    </row>
    <row r="295" spans="1:6" x14ac:dyDescent="0.25">
      <c r="A295" s="16"/>
      <c r="B295" s="26"/>
      <c r="C295" s="18"/>
      <c r="D295" s="18"/>
      <c r="E295" s="19"/>
      <c r="F295" s="20"/>
    </row>
    <row r="296" spans="1:6" x14ac:dyDescent="0.25">
      <c r="A296" s="27" t="s">
        <v>4</v>
      </c>
      <c r="B296" s="28" t="s">
        <v>13</v>
      </c>
      <c r="C296" s="29" t="s">
        <v>12</v>
      </c>
      <c r="D296" s="22">
        <v>1</v>
      </c>
      <c r="E296" s="30"/>
      <c r="F296" s="25"/>
    </row>
    <row r="297" spans="1:6" ht="38.25" x14ac:dyDescent="0.25">
      <c r="A297" s="32"/>
      <c r="B297" s="33" t="s">
        <v>14</v>
      </c>
      <c r="C297" s="34"/>
      <c r="D297" s="35"/>
      <c r="E297" s="36"/>
      <c r="F297" s="37"/>
    </row>
    <row r="298" spans="1:6" x14ac:dyDescent="0.25">
      <c r="A298" s="38"/>
      <c r="B298" s="39"/>
      <c r="C298" s="40"/>
      <c r="D298" s="40"/>
      <c r="E298" s="41"/>
      <c r="F298" s="42"/>
    </row>
    <row r="299" spans="1:6" ht="25.5" x14ac:dyDescent="0.25">
      <c r="A299" s="27" t="s">
        <v>6</v>
      </c>
      <c r="B299" s="43" t="s">
        <v>65</v>
      </c>
      <c r="C299" s="22" t="s">
        <v>12</v>
      </c>
      <c r="D299" s="22">
        <v>1</v>
      </c>
      <c r="E299" s="44"/>
      <c r="F299" s="25"/>
    </row>
    <row r="300" spans="1:6" ht="15.75" thickBot="1" x14ac:dyDescent="0.3">
      <c r="A300" s="45"/>
      <c r="B300" s="39"/>
      <c r="C300" s="40"/>
      <c r="D300" s="46"/>
      <c r="E300" s="41"/>
      <c r="F300" s="42"/>
    </row>
    <row r="301" spans="1:6" ht="15.75" thickBot="1" x14ac:dyDescent="0.3">
      <c r="A301" s="148"/>
      <c r="B301" s="149" t="s">
        <v>15</v>
      </c>
      <c r="C301" s="150"/>
      <c r="D301" s="151"/>
      <c r="E301" s="152"/>
      <c r="F301" s="153"/>
    </row>
    <row r="302" spans="1:6" ht="15.75" thickBot="1" x14ac:dyDescent="0.3">
      <c r="A302" s="49"/>
      <c r="B302" s="50"/>
      <c r="C302" s="51"/>
      <c r="D302" s="52"/>
      <c r="E302" s="15"/>
      <c r="F302" s="53"/>
    </row>
    <row r="303" spans="1:6" ht="15.75" thickBot="1" x14ac:dyDescent="0.3">
      <c r="A303" s="191" t="s">
        <v>4</v>
      </c>
      <c r="B303" s="192" t="s">
        <v>16</v>
      </c>
      <c r="C303" s="150"/>
      <c r="D303" s="151"/>
      <c r="E303" s="152"/>
      <c r="F303" s="195"/>
    </row>
    <row r="304" spans="1:6" x14ac:dyDescent="0.25">
      <c r="A304" s="54"/>
      <c r="B304" s="55"/>
      <c r="C304" s="56"/>
      <c r="D304" s="57"/>
      <c r="E304" s="58"/>
      <c r="F304" s="59"/>
    </row>
    <row r="305" spans="1:6" ht="25.5" x14ac:dyDescent="0.25">
      <c r="A305" s="60" t="s">
        <v>5</v>
      </c>
      <c r="B305" s="61" t="s">
        <v>66</v>
      </c>
      <c r="C305" s="29"/>
      <c r="D305" s="23"/>
      <c r="E305" s="24"/>
      <c r="F305" s="25"/>
    </row>
    <row r="306" spans="1:6" x14ac:dyDescent="0.25">
      <c r="A306" s="62"/>
      <c r="B306" s="50" t="s">
        <v>18</v>
      </c>
      <c r="C306" s="14"/>
      <c r="D306" s="52"/>
      <c r="E306" s="15"/>
      <c r="F306" s="63"/>
    </row>
    <row r="307" spans="1:6" ht="114.75" x14ac:dyDescent="0.25">
      <c r="A307" s="49"/>
      <c r="B307" s="50" t="s">
        <v>67</v>
      </c>
      <c r="C307" s="14"/>
      <c r="D307" s="52"/>
      <c r="E307" s="15"/>
      <c r="F307" s="63"/>
    </row>
    <row r="308" spans="1:6" ht="25.5" x14ac:dyDescent="0.25">
      <c r="A308" s="64" t="s">
        <v>19</v>
      </c>
      <c r="B308" s="65" t="s">
        <v>68</v>
      </c>
      <c r="C308" s="66" t="s">
        <v>3</v>
      </c>
      <c r="D308" s="67">
        <v>8</v>
      </c>
      <c r="E308" s="30"/>
      <c r="F308" s="31"/>
    </row>
    <row r="309" spans="1:6" ht="25.5" x14ac:dyDescent="0.25">
      <c r="A309" s="64" t="s">
        <v>21</v>
      </c>
      <c r="B309" s="68" t="s">
        <v>69</v>
      </c>
      <c r="C309" s="29" t="s">
        <v>3</v>
      </c>
      <c r="D309" s="22">
        <f>D308</f>
        <v>8</v>
      </c>
      <c r="E309" s="30"/>
      <c r="F309" s="25"/>
    </row>
    <row r="310" spans="1:6" ht="25.5" x14ac:dyDescent="0.25">
      <c r="A310" s="196" t="s">
        <v>4</v>
      </c>
      <c r="B310" s="197" t="s">
        <v>70</v>
      </c>
      <c r="C310" s="198"/>
      <c r="D310" s="23"/>
      <c r="E310" s="30"/>
      <c r="F310" s="31"/>
    </row>
    <row r="311" spans="1:6" x14ac:dyDescent="0.25">
      <c r="A311" s="196"/>
      <c r="B311" s="199" t="s">
        <v>18</v>
      </c>
      <c r="C311" s="200"/>
      <c r="D311" s="201"/>
      <c r="E311" s="15"/>
      <c r="F311" s="81"/>
    </row>
    <row r="312" spans="1:6" ht="102" x14ac:dyDescent="0.25">
      <c r="A312" s="196"/>
      <c r="B312" s="199" t="s">
        <v>71</v>
      </c>
      <c r="C312" s="202"/>
      <c r="D312" s="203"/>
      <c r="E312" s="58"/>
      <c r="F312" s="79"/>
    </row>
    <row r="313" spans="1:6" ht="25.5" x14ac:dyDescent="0.25">
      <c r="A313" s="64" t="s">
        <v>72</v>
      </c>
      <c r="B313" s="65" t="s">
        <v>73</v>
      </c>
      <c r="C313" s="56" t="s">
        <v>3</v>
      </c>
      <c r="D313" s="57">
        <v>2</v>
      </c>
      <c r="E313" s="15"/>
      <c r="F313" s="81"/>
    </row>
    <row r="314" spans="1:6" ht="25.5" x14ac:dyDescent="0.25">
      <c r="A314" s="64" t="s">
        <v>74</v>
      </c>
      <c r="B314" s="68" t="s">
        <v>75</v>
      </c>
      <c r="C314" s="66" t="s">
        <v>3</v>
      </c>
      <c r="D314" s="67">
        <v>2</v>
      </c>
      <c r="E314" s="19"/>
      <c r="F314" s="204"/>
    </row>
    <row r="315" spans="1:6" ht="15.75" thickBot="1" x14ac:dyDescent="0.3">
      <c r="A315" s="49"/>
      <c r="B315" s="50"/>
      <c r="C315" s="51"/>
      <c r="D315" s="52"/>
      <c r="E315" s="15"/>
      <c r="F315" s="53"/>
    </row>
    <row r="316" spans="1:6" ht="15.75" thickBot="1" x14ac:dyDescent="0.3">
      <c r="A316" s="148"/>
      <c r="B316" s="149" t="s">
        <v>23</v>
      </c>
      <c r="C316" s="150"/>
      <c r="D316" s="151"/>
      <c r="E316" s="152"/>
      <c r="F316" s="205"/>
    </row>
    <row r="317" spans="1:6" x14ac:dyDescent="0.25">
      <c r="A317" s="49"/>
      <c r="B317" s="50"/>
      <c r="C317" s="14"/>
      <c r="D317" s="52"/>
      <c r="E317" s="15"/>
      <c r="F317" s="63"/>
    </row>
    <row r="318" spans="1:6" ht="15.75" thickBot="1" x14ac:dyDescent="0.3">
      <c r="A318" s="70"/>
      <c r="B318" s="61"/>
      <c r="C318" s="71"/>
      <c r="D318" s="22"/>
      <c r="E318" s="30"/>
      <c r="F318" s="156"/>
    </row>
    <row r="319" spans="1:6" ht="15.75" thickBot="1" x14ac:dyDescent="0.3">
      <c r="A319" s="191" t="s">
        <v>6</v>
      </c>
      <c r="B319" s="192" t="s">
        <v>24</v>
      </c>
      <c r="C319" s="150"/>
      <c r="D319" s="151"/>
      <c r="E319" s="152"/>
      <c r="F319" s="206"/>
    </row>
    <row r="320" spans="1:6" x14ac:dyDescent="0.25">
      <c r="A320" s="62"/>
      <c r="B320" s="50"/>
      <c r="C320" s="51"/>
      <c r="D320" s="52"/>
      <c r="E320" s="15"/>
      <c r="F320" s="6"/>
    </row>
    <row r="321" spans="1:6" ht="76.5" x14ac:dyDescent="0.25">
      <c r="A321" s="72" t="s">
        <v>5</v>
      </c>
      <c r="B321" s="65" t="s">
        <v>76</v>
      </c>
      <c r="C321" s="73" t="s">
        <v>3</v>
      </c>
      <c r="D321" s="74">
        <f>D308</f>
        <v>8</v>
      </c>
      <c r="E321" s="75"/>
      <c r="F321" s="76"/>
    </row>
    <row r="322" spans="1:6" x14ac:dyDescent="0.25">
      <c r="A322" s="77"/>
      <c r="B322" s="55"/>
      <c r="C322" s="56"/>
      <c r="D322" s="78"/>
      <c r="E322" s="58"/>
      <c r="F322" s="79"/>
    </row>
    <row r="323" spans="1:6" ht="229.5" x14ac:dyDescent="0.25">
      <c r="A323" s="27" t="s">
        <v>4</v>
      </c>
      <c r="B323" s="50" t="s">
        <v>77</v>
      </c>
      <c r="C323" s="51"/>
      <c r="D323" s="80"/>
      <c r="E323" s="15"/>
      <c r="F323" s="81"/>
    </row>
    <row r="324" spans="1:6" ht="89.25" x14ac:dyDescent="0.25">
      <c r="A324" s="45"/>
      <c r="B324" s="55" t="s">
        <v>25</v>
      </c>
      <c r="C324" s="83" t="s">
        <v>3</v>
      </c>
      <c r="D324" s="84">
        <f>D308</f>
        <v>8</v>
      </c>
      <c r="E324" s="85"/>
      <c r="F324" s="86"/>
    </row>
    <row r="325" spans="1:6" ht="15.75" thickBot="1" x14ac:dyDescent="0.3">
      <c r="A325" s="49"/>
      <c r="B325" s="50"/>
      <c r="C325" s="51"/>
      <c r="D325" s="52"/>
      <c r="E325" s="15"/>
      <c r="F325" s="6"/>
    </row>
    <row r="326" spans="1:6" ht="15.75" thickBot="1" x14ac:dyDescent="0.3">
      <c r="A326" s="148"/>
      <c r="B326" s="207" t="s">
        <v>26</v>
      </c>
      <c r="C326" s="150"/>
      <c r="D326" s="151"/>
      <c r="E326" s="152"/>
      <c r="F326" s="153"/>
    </row>
    <row r="327" spans="1:6" x14ac:dyDescent="0.25">
      <c r="A327" s="49"/>
      <c r="B327" s="50"/>
      <c r="C327" s="14"/>
      <c r="D327" s="52"/>
      <c r="E327" s="15"/>
      <c r="F327" s="63"/>
    </row>
    <row r="328" spans="1:6" ht="15.75" thickBot="1" x14ac:dyDescent="0.3">
      <c r="A328" s="70"/>
      <c r="B328" s="61"/>
      <c r="C328" s="71"/>
      <c r="D328" s="22"/>
      <c r="E328" s="30"/>
      <c r="F328" s="156"/>
    </row>
    <row r="329" spans="1:6" ht="15.75" thickBot="1" x14ac:dyDescent="0.3">
      <c r="A329" s="191" t="s">
        <v>7</v>
      </c>
      <c r="B329" s="192" t="s">
        <v>27</v>
      </c>
      <c r="C329" s="150"/>
      <c r="D329" s="151"/>
      <c r="E329" s="152"/>
      <c r="F329" s="195"/>
    </row>
    <row r="330" spans="1:6" x14ac:dyDescent="0.25">
      <c r="A330" s="45"/>
      <c r="B330" s="208"/>
      <c r="C330" s="34"/>
      <c r="D330" s="35"/>
      <c r="E330" s="36"/>
      <c r="F330" s="37"/>
    </row>
    <row r="331" spans="1:6" ht="89.25" x14ac:dyDescent="0.25">
      <c r="A331" s="60" t="s">
        <v>5</v>
      </c>
      <c r="B331" s="209" t="s">
        <v>78</v>
      </c>
      <c r="C331" s="90"/>
      <c r="D331" s="91"/>
      <c r="E331" s="92"/>
      <c r="F331" s="93"/>
    </row>
    <row r="332" spans="1:6" x14ac:dyDescent="0.25">
      <c r="A332" s="62"/>
      <c r="B332" s="210" t="s">
        <v>29</v>
      </c>
      <c r="C332" s="73" t="s">
        <v>30</v>
      </c>
      <c r="D332" s="74">
        <f>0.4*0.16*D308</f>
        <v>0.51200000000000001</v>
      </c>
      <c r="E332" s="75"/>
      <c r="F332" s="183"/>
    </row>
    <row r="333" spans="1:6" x14ac:dyDescent="0.25">
      <c r="A333" s="62"/>
      <c r="B333" s="211"/>
      <c r="C333" s="90"/>
      <c r="D333" s="91"/>
      <c r="E333" s="95"/>
      <c r="F333" s="96"/>
    </row>
    <row r="334" spans="1:6" ht="76.5" x14ac:dyDescent="0.25">
      <c r="A334" s="60"/>
      <c r="B334" s="212" t="s">
        <v>79</v>
      </c>
      <c r="C334" s="73"/>
      <c r="D334" s="74"/>
      <c r="E334" s="75"/>
      <c r="F334" s="183"/>
    </row>
    <row r="335" spans="1:6" x14ac:dyDescent="0.25">
      <c r="A335" s="213"/>
      <c r="B335" s="210" t="s">
        <v>29</v>
      </c>
      <c r="C335" s="73" t="s">
        <v>30</v>
      </c>
      <c r="D335" s="74">
        <f>1.98*0.16*2</f>
        <v>0.63360000000000005</v>
      </c>
      <c r="E335" s="75"/>
      <c r="F335" s="183"/>
    </row>
    <row r="336" spans="1:6" ht="15.75" thickBot="1" x14ac:dyDescent="0.3">
      <c r="A336" s="213"/>
      <c r="B336" s="211"/>
      <c r="C336" s="90"/>
      <c r="D336" s="91"/>
      <c r="E336" s="95"/>
      <c r="F336" s="214"/>
    </row>
    <row r="337" spans="1:6" ht="15.75" thickBot="1" x14ac:dyDescent="0.3">
      <c r="A337" s="148"/>
      <c r="B337" s="207" t="s">
        <v>31</v>
      </c>
      <c r="C337" s="150"/>
      <c r="D337" s="151"/>
      <c r="E337" s="152"/>
      <c r="F337" s="153"/>
    </row>
    <row r="338" spans="1:6" x14ac:dyDescent="0.25">
      <c r="A338" s="49"/>
      <c r="B338" s="50"/>
      <c r="C338" s="14"/>
      <c r="D338" s="52"/>
      <c r="E338" s="15"/>
      <c r="F338" s="15"/>
    </row>
    <row r="339" spans="1:6" ht="15.75" thickBot="1" x14ac:dyDescent="0.3">
      <c r="A339" s="77"/>
      <c r="B339" s="55"/>
      <c r="C339" s="100"/>
      <c r="D339" s="57"/>
      <c r="E339" s="58"/>
      <c r="F339" s="58"/>
    </row>
    <row r="340" spans="1:6" ht="15.75" thickBot="1" x14ac:dyDescent="0.3">
      <c r="A340" s="101"/>
      <c r="B340" s="169" t="s">
        <v>81</v>
      </c>
      <c r="C340" s="103"/>
      <c r="D340" s="103"/>
      <c r="E340" s="104"/>
      <c r="F340" s="105"/>
    </row>
    <row r="341" spans="1:6" ht="15.75" thickBot="1" x14ac:dyDescent="0.3">
      <c r="A341" s="106" t="s">
        <v>5</v>
      </c>
      <c r="B341" s="107" t="str">
        <f>B292</f>
        <v>Pripremni i ostali radovi</v>
      </c>
      <c r="C341" s="108"/>
      <c r="D341" s="109"/>
      <c r="E341" s="110"/>
      <c r="F341" s="111"/>
    </row>
    <row r="342" spans="1:6" ht="15.75" thickBot="1" x14ac:dyDescent="0.3">
      <c r="A342" s="112" t="s">
        <v>4</v>
      </c>
      <c r="B342" s="113" t="str">
        <f>B303</f>
        <v>Zemljani radovi</v>
      </c>
      <c r="C342" s="114"/>
      <c r="D342" s="115"/>
      <c r="E342" s="116"/>
      <c r="F342" s="111"/>
    </row>
    <row r="343" spans="1:6" ht="15.75" thickBot="1" x14ac:dyDescent="0.3">
      <c r="A343" s="106" t="s">
        <v>6</v>
      </c>
      <c r="B343" s="107" t="str">
        <f>B319</f>
        <v>Monterski i pomoćni radovi te nabave</v>
      </c>
      <c r="C343" s="108"/>
      <c r="D343" s="109"/>
      <c r="E343" s="117"/>
      <c r="F343" s="118"/>
    </row>
    <row r="344" spans="1:6" ht="15.75" thickBot="1" x14ac:dyDescent="0.3">
      <c r="A344" s="112" t="s">
        <v>7</v>
      </c>
      <c r="B344" s="113" t="str">
        <f>B329</f>
        <v>Betonski  radovi</v>
      </c>
      <c r="C344" s="114"/>
      <c r="D344" s="115"/>
      <c r="E344" s="119"/>
      <c r="F344" s="118"/>
    </row>
    <row r="345" spans="1:6" x14ac:dyDescent="0.25">
      <c r="A345" s="120"/>
      <c r="B345" s="121" t="s">
        <v>33</v>
      </c>
      <c r="C345" s="122"/>
      <c r="D345" s="123"/>
      <c r="E345" s="124"/>
      <c r="F345" s="125"/>
    </row>
    <row r="347" spans="1:6" ht="15.75" thickBot="1" x14ac:dyDescent="0.3"/>
    <row r="348" spans="1:6" ht="16.5" thickBot="1" x14ac:dyDescent="0.3">
      <c r="A348" s="101"/>
      <c r="B348" s="217" t="s">
        <v>32</v>
      </c>
      <c r="C348" s="103"/>
      <c r="D348" s="103"/>
      <c r="E348" s="104"/>
      <c r="F348" s="105"/>
    </row>
    <row r="349" spans="1:6" ht="16.5" thickBot="1" x14ac:dyDescent="0.3">
      <c r="A349" s="215" t="s">
        <v>5</v>
      </c>
      <c r="B349" s="234" t="s">
        <v>43</v>
      </c>
      <c r="C349" s="235"/>
      <c r="D349" s="235"/>
      <c r="E349" s="236"/>
      <c r="F349" s="218"/>
    </row>
    <row r="350" spans="1:6" ht="16.5" thickBot="1" x14ac:dyDescent="0.3">
      <c r="A350" s="216" t="s">
        <v>4</v>
      </c>
      <c r="B350" s="228" t="s">
        <v>44</v>
      </c>
      <c r="C350" s="229"/>
      <c r="D350" s="229"/>
      <c r="E350" s="230"/>
      <c r="F350" s="219"/>
    </row>
    <row r="351" spans="1:6" ht="16.5" thickBot="1" x14ac:dyDescent="0.3">
      <c r="A351" s="215" t="s">
        <v>6</v>
      </c>
      <c r="B351" s="225" t="s">
        <v>45</v>
      </c>
      <c r="C351" s="226"/>
      <c r="D351" s="226"/>
      <c r="E351" s="227"/>
      <c r="F351" s="219"/>
    </row>
    <row r="352" spans="1:6" ht="16.5" thickBot="1" x14ac:dyDescent="0.3">
      <c r="A352" s="215" t="s">
        <v>7</v>
      </c>
      <c r="B352" s="225" t="s">
        <v>46</v>
      </c>
      <c r="C352" s="226"/>
      <c r="D352" s="226"/>
      <c r="E352" s="227"/>
      <c r="F352" s="219"/>
    </row>
    <row r="353" spans="1:6" ht="16.5" thickBot="1" x14ac:dyDescent="0.3">
      <c r="A353" s="215" t="s">
        <v>62</v>
      </c>
      <c r="B353" s="225" t="s">
        <v>47</v>
      </c>
      <c r="C353" s="226"/>
      <c r="D353" s="226"/>
      <c r="E353" s="227"/>
      <c r="F353" s="219"/>
    </row>
    <row r="354" spans="1:6" ht="16.5" thickBot="1" x14ac:dyDescent="0.3">
      <c r="A354" s="216" t="s">
        <v>82</v>
      </c>
      <c r="B354" s="225" t="s">
        <v>80</v>
      </c>
      <c r="C354" s="226"/>
      <c r="D354" s="226"/>
      <c r="E354" s="227"/>
      <c r="F354" s="219"/>
    </row>
    <row r="355" spans="1:6" ht="16.5" thickBot="1" x14ac:dyDescent="0.3">
      <c r="A355" s="120"/>
      <c r="B355" s="220" t="s">
        <v>33</v>
      </c>
      <c r="C355" s="221"/>
      <c r="D355" s="222"/>
      <c r="E355" s="223"/>
      <c r="F355" s="224"/>
    </row>
    <row r="356" spans="1:6" ht="16.5" thickBot="1" x14ac:dyDescent="0.3">
      <c r="A356" s="120"/>
      <c r="B356" s="220" t="s">
        <v>84</v>
      </c>
      <c r="C356" s="221"/>
      <c r="D356" s="222"/>
      <c r="E356" s="223"/>
      <c r="F356" s="224"/>
    </row>
    <row r="357" spans="1:6" ht="15.75" x14ac:dyDescent="0.25">
      <c r="A357" s="120"/>
      <c r="B357" s="220" t="s">
        <v>83</v>
      </c>
      <c r="C357" s="221"/>
      <c r="D357" s="222"/>
      <c r="E357" s="223"/>
      <c r="F357" s="224"/>
    </row>
    <row r="358" spans="1:6" x14ac:dyDescent="0.25">
      <c r="A358" s="249" t="s">
        <v>85</v>
      </c>
      <c r="B358" s="249"/>
      <c r="C358" s="249"/>
      <c r="D358" s="249"/>
      <c r="E358" s="249"/>
      <c r="F358" s="249"/>
    </row>
    <row r="359" spans="1:6" x14ac:dyDescent="0.25">
      <c r="A359" s="248"/>
      <c r="B359" s="248"/>
      <c r="C359" s="248"/>
      <c r="D359" s="248"/>
      <c r="E359" s="248"/>
      <c r="F359" s="248"/>
    </row>
    <row r="360" spans="1:6" x14ac:dyDescent="0.25">
      <c r="A360" s="248"/>
      <c r="B360" s="248"/>
      <c r="C360" s="248"/>
      <c r="D360" s="248"/>
      <c r="E360" s="248"/>
      <c r="F360" s="248"/>
    </row>
  </sheetData>
  <mergeCells count="16">
    <mergeCell ref="A358:F360"/>
    <mergeCell ref="B354:E354"/>
    <mergeCell ref="B351:E351"/>
    <mergeCell ref="A220:F220"/>
    <mergeCell ref="A250:F250"/>
    <mergeCell ref="A3:F3"/>
    <mergeCell ref="A54:F54"/>
    <mergeCell ref="A103:F103"/>
    <mergeCell ref="A155:F155"/>
    <mergeCell ref="A207:F207"/>
    <mergeCell ref="B45:C45"/>
    <mergeCell ref="B352:E352"/>
    <mergeCell ref="B353:E353"/>
    <mergeCell ref="B350:E350"/>
    <mergeCell ref="A290:F290"/>
    <mergeCell ref="B349:E349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&amp;C&amp;"-,Bold"TROŠKOVNIK RADOVA&amp;RStrana &amp;P</oddHeader>
  </headerFooter>
  <rowBreaks count="3" manualBreakCount="3">
    <brk id="53" max="5" man="1"/>
    <brk id="76" max="5" man="1"/>
    <brk id="10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PageLayoutView="115" workbookViewId="0">
      <selection activeCell="A3" sqref="A3:F50"/>
    </sheetView>
  </sheetViews>
  <sheetFormatPr defaultRowHeight="15" x14ac:dyDescent="0.25"/>
  <cols>
    <col min="1" max="1" width="7.28515625" style="1" customWidth="1"/>
    <col min="2" max="2" width="45.7109375" style="1" customWidth="1"/>
    <col min="3" max="5" width="10.7109375" style="1" customWidth="1"/>
    <col min="6" max="6" width="12.7109375" style="1" customWidth="1"/>
    <col min="7" max="16384" width="9.140625" style="1"/>
  </cols>
  <sheetData>
    <row r="1" spans="1:6" ht="26.25" thickBot="1" x14ac:dyDescent="0.3">
      <c r="A1" s="135" t="s">
        <v>8</v>
      </c>
      <c r="B1" s="136" t="s">
        <v>9</v>
      </c>
      <c r="C1" s="136" t="s">
        <v>0</v>
      </c>
      <c r="D1" s="137" t="s">
        <v>1</v>
      </c>
      <c r="E1" s="138" t="s">
        <v>2</v>
      </c>
      <c r="F1" s="139" t="s">
        <v>10</v>
      </c>
    </row>
    <row r="2" spans="1:6" x14ac:dyDescent="0.25">
      <c r="A2" s="3"/>
      <c r="B2" s="4"/>
      <c r="C2" s="5"/>
      <c r="D2" s="5"/>
      <c r="E2" s="6"/>
      <c r="F2" s="7"/>
    </row>
    <row r="3" spans="1:6" x14ac:dyDescent="0.25">
      <c r="A3" s="244" t="s">
        <v>44</v>
      </c>
      <c r="B3" s="245"/>
      <c r="C3" s="245"/>
      <c r="D3" s="245"/>
      <c r="E3" s="245"/>
      <c r="F3" s="246"/>
    </row>
    <row r="4" spans="1:6" ht="15.75" thickBot="1" x14ac:dyDescent="0.3">
      <c r="A4" s="162"/>
      <c r="B4" s="163"/>
      <c r="C4" s="164"/>
      <c r="D4" s="164"/>
      <c r="E4" s="165"/>
      <c r="F4" s="166"/>
    </row>
    <row r="5" spans="1:6" ht="15.75" thickBot="1" x14ac:dyDescent="0.3">
      <c r="A5" s="131" t="s">
        <v>5</v>
      </c>
      <c r="B5" s="9" t="s">
        <v>11</v>
      </c>
      <c r="C5" s="10"/>
      <c r="D5" s="11"/>
      <c r="E5" s="12"/>
      <c r="F5" s="132"/>
    </row>
    <row r="6" spans="1:6" ht="15.75" customHeight="1" x14ac:dyDescent="0.25">
      <c r="A6" s="16"/>
      <c r="B6" s="17"/>
      <c r="C6" s="18"/>
      <c r="D6" s="18"/>
      <c r="E6" s="19"/>
      <c r="F6" s="20"/>
    </row>
    <row r="7" spans="1:6" ht="216.75" x14ac:dyDescent="0.25">
      <c r="A7" s="21" t="s">
        <v>5</v>
      </c>
      <c r="B7" s="133" t="s">
        <v>35</v>
      </c>
      <c r="C7" s="22" t="s">
        <v>12</v>
      </c>
      <c r="D7" s="23">
        <v>1</v>
      </c>
      <c r="E7" s="24"/>
      <c r="F7" s="25"/>
    </row>
    <row r="8" spans="1:6" x14ac:dyDescent="0.25">
      <c r="A8" s="16"/>
      <c r="B8" s="26"/>
      <c r="C8" s="18"/>
      <c r="D8" s="18"/>
      <c r="E8" s="19"/>
      <c r="F8" s="20"/>
    </row>
    <row r="9" spans="1:6" x14ac:dyDescent="0.25">
      <c r="A9" s="27" t="s">
        <v>4</v>
      </c>
      <c r="B9" s="28" t="s">
        <v>13</v>
      </c>
      <c r="C9" s="29" t="s">
        <v>12</v>
      </c>
      <c r="D9" s="22">
        <v>1</v>
      </c>
      <c r="E9" s="30"/>
      <c r="F9" s="25"/>
    </row>
    <row r="10" spans="1:6" ht="38.25" x14ac:dyDescent="0.25">
      <c r="A10" s="32"/>
      <c r="B10" s="33" t="s">
        <v>14</v>
      </c>
      <c r="C10" s="34"/>
      <c r="D10" s="35"/>
      <c r="E10" s="36"/>
      <c r="F10" s="37"/>
    </row>
    <row r="11" spans="1:6" ht="39.75" customHeight="1" x14ac:dyDescent="0.25">
      <c r="A11" s="38"/>
      <c r="B11" s="39"/>
      <c r="C11" s="40"/>
      <c r="D11" s="40"/>
      <c r="E11" s="41"/>
      <c r="F11" s="42"/>
    </row>
    <row r="12" spans="1:6" ht="25.5" x14ac:dyDescent="0.25">
      <c r="A12" s="27" t="s">
        <v>6</v>
      </c>
      <c r="B12" s="43" t="s">
        <v>37</v>
      </c>
      <c r="C12" s="22" t="s">
        <v>12</v>
      </c>
      <c r="D12" s="22">
        <v>1</v>
      </c>
      <c r="E12" s="44"/>
      <c r="F12" s="25"/>
    </row>
    <row r="13" spans="1:6" ht="15.75" thickBot="1" x14ac:dyDescent="0.3">
      <c r="A13" s="45"/>
      <c r="B13" s="39"/>
      <c r="C13" s="40"/>
      <c r="D13" s="46"/>
      <c r="E13" s="36"/>
      <c r="F13" s="37"/>
    </row>
    <row r="14" spans="1:6" ht="15.75" thickBot="1" x14ac:dyDescent="0.3">
      <c r="A14" s="134"/>
      <c r="B14" s="48" t="s">
        <v>15</v>
      </c>
      <c r="C14" s="10"/>
      <c r="D14" s="11"/>
      <c r="E14" s="140"/>
      <c r="F14" s="141"/>
    </row>
    <row r="15" spans="1:6" ht="15.75" thickBot="1" x14ac:dyDescent="0.3">
      <c r="A15" s="49"/>
      <c r="B15" s="50"/>
      <c r="C15" s="51"/>
      <c r="D15" s="52"/>
      <c r="E15" s="15"/>
      <c r="F15" s="53"/>
    </row>
    <row r="16" spans="1:6" ht="15.75" thickBot="1" x14ac:dyDescent="0.3">
      <c r="A16" s="131" t="s">
        <v>4</v>
      </c>
      <c r="B16" s="9" t="s">
        <v>16</v>
      </c>
      <c r="C16" s="10"/>
      <c r="D16" s="11"/>
      <c r="E16" s="142"/>
      <c r="F16" s="143"/>
    </row>
    <row r="17" spans="1:6" x14ac:dyDescent="0.25">
      <c r="A17" s="54"/>
      <c r="B17" s="55"/>
      <c r="C17" s="56"/>
      <c r="D17" s="57"/>
      <c r="E17" s="58"/>
      <c r="F17" s="59"/>
    </row>
    <row r="18" spans="1:6" ht="25.5" x14ac:dyDescent="0.25">
      <c r="A18" s="60" t="s">
        <v>5</v>
      </c>
      <c r="B18" s="61" t="s">
        <v>17</v>
      </c>
      <c r="C18" s="29"/>
      <c r="D18" s="23"/>
      <c r="E18" s="24"/>
      <c r="F18" s="25"/>
    </row>
    <row r="19" spans="1:6" ht="15.75" customHeight="1" x14ac:dyDescent="0.25">
      <c r="A19" s="62"/>
      <c r="B19" s="50" t="s">
        <v>18</v>
      </c>
      <c r="C19" s="14"/>
      <c r="D19" s="52"/>
      <c r="E19" s="15"/>
      <c r="F19" s="63"/>
    </row>
    <row r="20" spans="1:6" ht="114.75" x14ac:dyDescent="0.25">
      <c r="A20" s="49"/>
      <c r="B20" s="50" t="s">
        <v>42</v>
      </c>
      <c r="C20" s="14"/>
      <c r="D20" s="52"/>
      <c r="E20" s="15"/>
      <c r="F20" s="63"/>
    </row>
    <row r="21" spans="1:6" ht="27.75" customHeight="1" x14ac:dyDescent="0.25">
      <c r="A21" s="64" t="s">
        <v>19</v>
      </c>
      <c r="B21" s="65" t="s">
        <v>20</v>
      </c>
      <c r="C21" s="66" t="s">
        <v>3</v>
      </c>
      <c r="D21" s="67">
        <v>64</v>
      </c>
      <c r="E21" s="30"/>
      <c r="F21" s="31"/>
    </row>
    <row r="22" spans="1:6" ht="25.5" x14ac:dyDescent="0.25">
      <c r="A22" s="64" t="s">
        <v>21</v>
      </c>
      <c r="B22" s="68" t="s">
        <v>22</v>
      </c>
      <c r="C22" s="66" t="s">
        <v>3</v>
      </c>
      <c r="D22" s="67">
        <f>D21</f>
        <v>64</v>
      </c>
      <c r="E22" s="19"/>
      <c r="F22" s="69"/>
    </row>
    <row r="23" spans="1:6" ht="15.75" thickBot="1" x14ac:dyDescent="0.3">
      <c r="A23" s="49"/>
      <c r="B23" s="50"/>
      <c r="C23" s="51"/>
      <c r="D23" s="52"/>
      <c r="E23" s="15"/>
      <c r="F23" s="59"/>
    </row>
    <row r="24" spans="1:6" ht="15.75" thickBot="1" x14ac:dyDescent="0.3">
      <c r="A24" s="47"/>
      <c r="B24" s="48" t="s">
        <v>23</v>
      </c>
      <c r="C24" s="10"/>
      <c r="D24" s="11"/>
      <c r="E24" s="157"/>
      <c r="F24" s="159"/>
    </row>
    <row r="25" spans="1:6" x14ac:dyDescent="0.25">
      <c r="A25" s="49"/>
      <c r="B25" s="50"/>
      <c r="C25" s="14"/>
      <c r="D25" s="52"/>
      <c r="E25" s="15"/>
      <c r="F25" s="63"/>
    </row>
    <row r="26" spans="1:6" ht="15.75" thickBot="1" x14ac:dyDescent="0.3">
      <c r="A26" s="70"/>
      <c r="B26" s="61"/>
      <c r="C26" s="71"/>
      <c r="D26" s="22"/>
      <c r="E26" s="30"/>
      <c r="F26" s="156"/>
    </row>
    <row r="27" spans="1:6" ht="15.75" thickBot="1" x14ac:dyDescent="0.3">
      <c r="A27" s="8" t="s">
        <v>6</v>
      </c>
      <c r="B27" s="9" t="s">
        <v>24</v>
      </c>
      <c r="C27" s="10"/>
      <c r="D27" s="11"/>
      <c r="E27" s="12"/>
      <c r="F27" s="157"/>
    </row>
    <row r="28" spans="1:6" ht="15" customHeight="1" x14ac:dyDescent="0.25">
      <c r="A28" s="62"/>
      <c r="B28" s="50"/>
      <c r="C28" s="51"/>
      <c r="D28" s="52"/>
      <c r="E28" s="15"/>
      <c r="F28" s="6"/>
    </row>
    <row r="29" spans="1:6" ht="76.5" x14ac:dyDescent="0.25">
      <c r="A29" s="72" t="s">
        <v>5</v>
      </c>
      <c r="B29" s="65" t="s">
        <v>41</v>
      </c>
      <c r="C29" s="73" t="s">
        <v>3</v>
      </c>
      <c r="D29" s="74">
        <f>D21</f>
        <v>64</v>
      </c>
      <c r="E29" s="75"/>
      <c r="F29" s="76"/>
    </row>
    <row r="30" spans="1:6" ht="18" customHeight="1" x14ac:dyDescent="0.25">
      <c r="A30" s="77"/>
      <c r="B30" s="55"/>
      <c r="C30" s="56"/>
      <c r="D30" s="78"/>
      <c r="E30" s="58"/>
      <c r="F30" s="79"/>
    </row>
    <row r="31" spans="1:6" ht="216.75" x14ac:dyDescent="0.25">
      <c r="A31" s="27" t="s">
        <v>4</v>
      </c>
      <c r="B31" s="50" t="s">
        <v>34</v>
      </c>
      <c r="C31" s="51"/>
      <c r="D31" s="80"/>
      <c r="E31" s="15"/>
      <c r="F31" s="81"/>
    </row>
    <row r="32" spans="1:6" ht="89.25" x14ac:dyDescent="0.25">
      <c r="A32" s="45"/>
      <c r="B32" s="82" t="s">
        <v>25</v>
      </c>
      <c r="C32" s="83" t="s">
        <v>3</v>
      </c>
      <c r="D32" s="84">
        <f>D21</f>
        <v>64</v>
      </c>
      <c r="E32" s="85"/>
      <c r="F32" s="86"/>
    </row>
    <row r="33" spans="1:6" ht="15.75" thickBot="1" x14ac:dyDescent="0.3">
      <c r="A33" s="49"/>
      <c r="B33" s="50"/>
      <c r="C33" s="51"/>
      <c r="D33" s="52"/>
      <c r="E33" s="15"/>
      <c r="F33" s="145"/>
    </row>
    <row r="34" spans="1:6" ht="15.75" thickBot="1" x14ac:dyDescent="0.3">
      <c r="A34" s="47"/>
      <c r="B34" s="87" t="s">
        <v>26</v>
      </c>
      <c r="C34" s="10"/>
      <c r="D34" s="11"/>
      <c r="E34" s="157"/>
      <c r="F34" s="160"/>
    </row>
    <row r="35" spans="1:6" x14ac:dyDescent="0.25">
      <c r="A35" s="49"/>
      <c r="B35" s="50"/>
      <c r="C35" s="14"/>
      <c r="D35" s="52"/>
      <c r="E35" s="15"/>
      <c r="F35" s="63"/>
    </row>
    <row r="36" spans="1:6" ht="15.75" thickBot="1" x14ac:dyDescent="0.3">
      <c r="A36" s="70"/>
      <c r="B36" s="61"/>
      <c r="C36" s="71"/>
      <c r="D36" s="22"/>
      <c r="E36" s="30"/>
      <c r="F36" s="144"/>
    </row>
    <row r="37" spans="1:6" ht="15.75" thickBot="1" x14ac:dyDescent="0.3">
      <c r="A37" s="8" t="s">
        <v>7</v>
      </c>
      <c r="B37" s="9" t="s">
        <v>27</v>
      </c>
      <c r="C37" s="10"/>
      <c r="D37" s="11"/>
      <c r="E37" s="157"/>
      <c r="F37" s="161"/>
    </row>
    <row r="38" spans="1:6" ht="14.25" customHeight="1" x14ac:dyDescent="0.25">
      <c r="A38" s="45"/>
      <c r="B38" s="88"/>
      <c r="C38" s="34"/>
      <c r="D38" s="35"/>
      <c r="E38" s="36"/>
      <c r="F38" s="146"/>
    </row>
    <row r="39" spans="1:6" ht="89.25" x14ac:dyDescent="0.25">
      <c r="A39" s="60" t="s">
        <v>5</v>
      </c>
      <c r="B39" s="89" t="s">
        <v>28</v>
      </c>
      <c r="C39" s="90"/>
      <c r="D39" s="91"/>
      <c r="E39" s="92"/>
      <c r="F39" s="93"/>
    </row>
    <row r="40" spans="1:6" x14ac:dyDescent="0.25">
      <c r="A40" s="62"/>
      <c r="B40" s="50" t="s">
        <v>29</v>
      </c>
      <c r="C40" s="90" t="s">
        <v>30</v>
      </c>
      <c r="D40" s="94">
        <f>0.4*0.16*D21</f>
        <v>4.0960000000000001</v>
      </c>
      <c r="E40" s="95"/>
      <c r="F40" s="96"/>
    </row>
    <row r="41" spans="1:6" ht="15.75" thickBot="1" x14ac:dyDescent="0.3">
      <c r="A41" s="97"/>
      <c r="B41" s="98"/>
      <c r="C41" s="99"/>
      <c r="D41" s="22"/>
      <c r="E41" s="30"/>
      <c r="F41" s="147"/>
    </row>
    <row r="42" spans="1:6" ht="15.75" thickBot="1" x14ac:dyDescent="0.3">
      <c r="A42" s="47"/>
      <c r="B42" s="87" t="s">
        <v>31</v>
      </c>
      <c r="C42" s="10"/>
      <c r="D42" s="11"/>
      <c r="E42" s="157"/>
      <c r="F42" s="160"/>
    </row>
    <row r="43" spans="1:6" x14ac:dyDescent="0.25">
      <c r="A43" s="49"/>
      <c r="B43" s="50"/>
      <c r="C43" s="14"/>
      <c r="D43" s="52"/>
      <c r="E43" s="15"/>
      <c r="F43" s="15"/>
    </row>
    <row r="44" spans="1:6" ht="15.75" thickBot="1" x14ac:dyDescent="0.3">
      <c r="A44" s="77"/>
      <c r="B44" s="55"/>
      <c r="C44" s="100"/>
      <c r="D44" s="57"/>
      <c r="E44" s="58"/>
      <c r="F44" s="58"/>
    </row>
    <row r="45" spans="1:6" ht="15.75" thickBot="1" x14ac:dyDescent="0.3">
      <c r="A45" s="101"/>
      <c r="B45" s="102" t="s">
        <v>32</v>
      </c>
      <c r="C45" s="103"/>
      <c r="D45" s="103"/>
      <c r="E45" s="104"/>
      <c r="F45" s="105"/>
    </row>
    <row r="46" spans="1:6" ht="15.75" thickBot="1" x14ac:dyDescent="0.3">
      <c r="A46" s="106" t="s">
        <v>5</v>
      </c>
      <c r="B46" s="107" t="str">
        <f>B5</f>
        <v>Pripremni i ostali radovi</v>
      </c>
      <c r="C46" s="108"/>
      <c r="D46" s="109"/>
      <c r="E46" s="110"/>
      <c r="F46" s="111"/>
    </row>
    <row r="47" spans="1:6" ht="15.75" thickBot="1" x14ac:dyDescent="0.3">
      <c r="A47" s="112" t="s">
        <v>4</v>
      </c>
      <c r="B47" s="113" t="str">
        <f>B16</f>
        <v>Zemljani radovi</v>
      </c>
      <c r="C47" s="114"/>
      <c r="D47" s="115"/>
      <c r="E47" s="116"/>
      <c r="F47" s="111"/>
    </row>
    <row r="48" spans="1:6" ht="15.75" thickBot="1" x14ac:dyDescent="0.3">
      <c r="A48" s="106" t="s">
        <v>6</v>
      </c>
      <c r="B48" s="107" t="str">
        <f>B27</f>
        <v>Monterski i pomoćni radovi te nabave</v>
      </c>
      <c r="C48" s="108"/>
      <c r="D48" s="109"/>
      <c r="E48" s="117"/>
      <c r="F48" s="118"/>
    </row>
    <row r="49" spans="1:6" ht="15.75" thickBot="1" x14ac:dyDescent="0.3">
      <c r="A49" s="112" t="s">
        <v>7</v>
      </c>
      <c r="B49" s="113" t="str">
        <f>B37</f>
        <v>Betonski  radovi</v>
      </c>
      <c r="C49" s="114"/>
      <c r="D49" s="115"/>
      <c r="E49" s="119"/>
      <c r="F49" s="118"/>
    </row>
    <row r="50" spans="1:6" x14ac:dyDescent="0.25">
      <c r="A50" s="120"/>
      <c r="B50" s="121" t="s">
        <v>33</v>
      </c>
      <c r="C50" s="122"/>
      <c r="D50" s="123"/>
      <c r="E50" s="124"/>
      <c r="F50" s="125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&amp;LNATJEČAJNA DOKUMENTACIJA
TJO BRINJE&amp;CTROŠKOVNIK RADOVA
&amp;A&amp;RStrana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PageLayoutView="115" workbookViewId="0">
      <selection activeCell="A3" sqref="A3:F50"/>
    </sheetView>
  </sheetViews>
  <sheetFormatPr defaultRowHeight="15" x14ac:dyDescent="0.25"/>
  <cols>
    <col min="1" max="1" width="7.28515625" style="1" customWidth="1"/>
    <col min="2" max="2" width="45.7109375" style="1" customWidth="1"/>
    <col min="3" max="5" width="10.7109375" style="1" customWidth="1"/>
    <col min="6" max="6" width="12.7109375" style="1" customWidth="1"/>
    <col min="7" max="16384" width="9.140625" style="1"/>
  </cols>
  <sheetData>
    <row r="1" spans="1:6" ht="26.25" thickBot="1" x14ac:dyDescent="0.3">
      <c r="A1" s="135" t="s">
        <v>8</v>
      </c>
      <c r="B1" s="136" t="s">
        <v>9</v>
      </c>
      <c r="C1" s="136" t="s">
        <v>0</v>
      </c>
      <c r="D1" s="137" t="s">
        <v>1</v>
      </c>
      <c r="E1" s="138" t="s">
        <v>2</v>
      </c>
      <c r="F1" s="139" t="s">
        <v>10</v>
      </c>
    </row>
    <row r="2" spans="1:6" x14ac:dyDescent="0.25">
      <c r="A2" s="3"/>
      <c r="B2" s="4"/>
      <c r="C2" s="5"/>
      <c r="D2" s="5"/>
      <c r="E2" s="6"/>
      <c r="F2" s="7"/>
    </row>
    <row r="3" spans="1:6" x14ac:dyDescent="0.25">
      <c r="A3" s="247" t="s">
        <v>45</v>
      </c>
      <c r="B3" s="245"/>
      <c r="C3" s="245"/>
      <c r="D3" s="245"/>
      <c r="E3" s="245"/>
      <c r="F3" s="245"/>
    </row>
    <row r="4" spans="1:6" ht="15.75" thickBot="1" x14ac:dyDescent="0.3">
      <c r="A4" s="167"/>
      <c r="B4" s="163"/>
      <c r="C4" s="164"/>
      <c r="D4" s="164"/>
      <c r="E4" s="165"/>
      <c r="F4" s="168"/>
    </row>
    <row r="5" spans="1:6" ht="15.75" thickBot="1" x14ac:dyDescent="0.3">
      <c r="A5" s="8" t="s">
        <v>5</v>
      </c>
      <c r="B5" s="9" t="s">
        <v>11</v>
      </c>
      <c r="C5" s="10"/>
      <c r="D5" s="11"/>
      <c r="E5" s="12"/>
      <c r="F5" s="13"/>
    </row>
    <row r="6" spans="1:6" ht="17.25" customHeight="1" x14ac:dyDescent="0.25">
      <c r="A6" s="16"/>
      <c r="B6" s="17"/>
      <c r="C6" s="18"/>
      <c r="D6" s="18"/>
      <c r="E6" s="19"/>
      <c r="F6" s="20"/>
    </row>
    <row r="7" spans="1:6" ht="216.75" x14ac:dyDescent="0.25">
      <c r="A7" s="21" t="s">
        <v>5</v>
      </c>
      <c r="B7" s="133" t="s">
        <v>35</v>
      </c>
      <c r="C7" s="22" t="s">
        <v>12</v>
      </c>
      <c r="D7" s="23">
        <v>1</v>
      </c>
      <c r="E7" s="24"/>
      <c r="F7" s="25"/>
    </row>
    <row r="8" spans="1:6" x14ac:dyDescent="0.25">
      <c r="A8" s="16"/>
      <c r="B8" s="26"/>
      <c r="C8" s="18"/>
      <c r="D8" s="18"/>
      <c r="E8" s="19"/>
      <c r="F8" s="20"/>
    </row>
    <row r="9" spans="1:6" x14ac:dyDescent="0.25">
      <c r="A9" s="27" t="s">
        <v>4</v>
      </c>
      <c r="B9" s="28" t="s">
        <v>13</v>
      </c>
      <c r="C9" s="29" t="s">
        <v>12</v>
      </c>
      <c r="D9" s="22">
        <v>1</v>
      </c>
      <c r="E9" s="30"/>
      <c r="F9" s="25"/>
    </row>
    <row r="10" spans="1:6" ht="38.25" x14ac:dyDescent="0.25">
      <c r="A10" s="32"/>
      <c r="B10" s="33" t="s">
        <v>14</v>
      </c>
      <c r="C10" s="34"/>
      <c r="D10" s="35"/>
      <c r="E10" s="36"/>
      <c r="F10" s="37"/>
    </row>
    <row r="11" spans="1:6" ht="19.5" customHeight="1" x14ac:dyDescent="0.25">
      <c r="A11" s="38"/>
      <c r="B11" s="39"/>
      <c r="C11" s="40"/>
      <c r="D11" s="40"/>
      <c r="E11" s="41"/>
      <c r="F11" s="42"/>
    </row>
    <row r="12" spans="1:6" ht="25.5" x14ac:dyDescent="0.25">
      <c r="A12" s="27" t="s">
        <v>6</v>
      </c>
      <c r="B12" s="43" t="s">
        <v>38</v>
      </c>
      <c r="C12" s="22" t="s">
        <v>12</v>
      </c>
      <c r="D12" s="22">
        <v>1</v>
      </c>
      <c r="E12" s="44"/>
      <c r="F12" s="25"/>
    </row>
    <row r="13" spans="1:6" ht="15.75" thickBot="1" x14ac:dyDescent="0.3">
      <c r="A13" s="45"/>
      <c r="B13" s="39"/>
      <c r="C13" s="40"/>
      <c r="D13" s="46"/>
      <c r="E13" s="41"/>
      <c r="F13" s="37"/>
    </row>
    <row r="14" spans="1:6" ht="15.75" thickBot="1" x14ac:dyDescent="0.3">
      <c r="A14" s="47"/>
      <c r="B14" s="48" t="s">
        <v>15</v>
      </c>
      <c r="C14" s="10"/>
      <c r="D14" s="11"/>
      <c r="E14" s="157"/>
      <c r="F14" s="160"/>
    </row>
    <row r="15" spans="1:6" ht="15.75" thickBot="1" x14ac:dyDescent="0.3">
      <c r="A15" s="49"/>
      <c r="B15" s="50"/>
      <c r="C15" s="51"/>
      <c r="D15" s="52"/>
      <c r="E15" s="15"/>
      <c r="F15" s="53"/>
    </row>
    <row r="16" spans="1:6" ht="15.75" thickBot="1" x14ac:dyDescent="0.3">
      <c r="A16" s="8" t="s">
        <v>4</v>
      </c>
      <c r="B16" s="9" t="s">
        <v>16</v>
      </c>
      <c r="C16" s="10"/>
      <c r="D16" s="11"/>
      <c r="E16" s="12"/>
      <c r="F16" s="154"/>
    </row>
    <row r="17" spans="1:6" x14ac:dyDescent="0.25">
      <c r="A17" s="54"/>
      <c r="B17" s="55"/>
      <c r="C17" s="56"/>
      <c r="D17" s="57"/>
      <c r="E17" s="58"/>
      <c r="F17" s="59"/>
    </row>
    <row r="18" spans="1:6" ht="25.5" x14ac:dyDescent="0.25">
      <c r="A18" s="60" t="s">
        <v>5</v>
      </c>
      <c r="B18" s="61" t="s">
        <v>17</v>
      </c>
      <c r="C18" s="29"/>
      <c r="D18" s="23"/>
      <c r="E18" s="24"/>
      <c r="F18" s="25"/>
    </row>
    <row r="19" spans="1:6" ht="18" customHeight="1" x14ac:dyDescent="0.25">
      <c r="A19" s="62"/>
      <c r="B19" s="50" t="s">
        <v>18</v>
      </c>
      <c r="C19" s="14"/>
      <c r="D19" s="52"/>
      <c r="E19" s="15"/>
      <c r="F19" s="63"/>
    </row>
    <row r="20" spans="1:6" ht="114.75" x14ac:dyDescent="0.25">
      <c r="A20" s="49"/>
      <c r="B20" s="50" t="s">
        <v>42</v>
      </c>
      <c r="C20" s="14"/>
      <c r="D20" s="52"/>
      <c r="E20" s="15"/>
      <c r="F20" s="63"/>
    </row>
    <row r="21" spans="1:6" ht="27.75" customHeight="1" x14ac:dyDescent="0.25">
      <c r="A21" s="64" t="s">
        <v>19</v>
      </c>
      <c r="B21" s="65" t="s">
        <v>20</v>
      </c>
      <c r="C21" s="66" t="s">
        <v>3</v>
      </c>
      <c r="D21" s="67">
        <v>8</v>
      </c>
      <c r="E21" s="30"/>
      <c r="F21" s="31"/>
    </row>
    <row r="22" spans="1:6" ht="25.5" x14ac:dyDescent="0.25">
      <c r="A22" s="64" t="s">
        <v>21</v>
      </c>
      <c r="B22" s="68" t="s">
        <v>22</v>
      </c>
      <c r="C22" s="66" t="s">
        <v>3</v>
      </c>
      <c r="D22" s="67">
        <f>D21</f>
        <v>8</v>
      </c>
      <c r="E22" s="19"/>
      <c r="F22" s="69"/>
    </row>
    <row r="23" spans="1:6" ht="15.75" thickBot="1" x14ac:dyDescent="0.3">
      <c r="A23" s="49"/>
      <c r="B23" s="50"/>
      <c r="C23" s="51"/>
      <c r="D23" s="52"/>
      <c r="E23" s="15"/>
      <c r="F23" s="59"/>
    </row>
    <row r="24" spans="1:6" ht="15.75" thickBot="1" x14ac:dyDescent="0.3">
      <c r="A24" s="47"/>
      <c r="B24" s="48" t="s">
        <v>23</v>
      </c>
      <c r="C24" s="10"/>
      <c r="D24" s="11"/>
      <c r="E24" s="157"/>
      <c r="F24" s="159"/>
    </row>
    <row r="25" spans="1:6" x14ac:dyDescent="0.25">
      <c r="A25" s="49"/>
      <c r="B25" s="50"/>
      <c r="C25" s="14"/>
      <c r="D25" s="52"/>
      <c r="E25" s="15"/>
      <c r="F25" s="63"/>
    </row>
    <row r="26" spans="1:6" ht="15.75" thickBot="1" x14ac:dyDescent="0.3">
      <c r="A26" s="70"/>
      <c r="B26" s="61"/>
      <c r="C26" s="71"/>
      <c r="D26" s="22"/>
      <c r="E26" s="30"/>
      <c r="F26" s="156"/>
    </row>
    <row r="27" spans="1:6" ht="15.75" thickBot="1" x14ac:dyDescent="0.3">
      <c r="A27" s="8" t="s">
        <v>6</v>
      </c>
      <c r="B27" s="9" t="s">
        <v>24</v>
      </c>
      <c r="C27" s="10"/>
      <c r="D27" s="11"/>
      <c r="E27" s="12"/>
      <c r="F27" s="157"/>
    </row>
    <row r="28" spans="1:6" ht="16.5" customHeight="1" x14ac:dyDescent="0.25">
      <c r="A28" s="62"/>
      <c r="B28" s="50"/>
      <c r="C28" s="51"/>
      <c r="D28" s="52"/>
      <c r="E28" s="15"/>
      <c r="F28" s="6"/>
    </row>
    <row r="29" spans="1:6" ht="76.5" x14ac:dyDescent="0.25">
      <c r="A29" s="72" t="s">
        <v>5</v>
      </c>
      <c r="B29" s="65" t="s">
        <v>41</v>
      </c>
      <c r="C29" s="73" t="s">
        <v>3</v>
      </c>
      <c r="D29" s="74">
        <f>D21</f>
        <v>8</v>
      </c>
      <c r="E29" s="75"/>
      <c r="F29" s="76"/>
    </row>
    <row r="30" spans="1:6" ht="14.25" customHeight="1" x14ac:dyDescent="0.25">
      <c r="A30" s="77"/>
      <c r="B30" s="55"/>
      <c r="C30" s="56"/>
      <c r="D30" s="78"/>
      <c r="E30" s="58"/>
      <c r="F30" s="79"/>
    </row>
    <row r="31" spans="1:6" ht="216.75" x14ac:dyDescent="0.25">
      <c r="A31" s="27" t="s">
        <v>4</v>
      </c>
      <c r="B31" s="50" t="s">
        <v>34</v>
      </c>
      <c r="C31" s="51"/>
      <c r="D31" s="80"/>
      <c r="E31" s="15"/>
      <c r="F31" s="81"/>
    </row>
    <row r="32" spans="1:6" ht="89.25" x14ac:dyDescent="0.25">
      <c r="A32" s="45"/>
      <c r="B32" s="82" t="s">
        <v>25</v>
      </c>
      <c r="C32" s="83" t="s">
        <v>3</v>
      </c>
      <c r="D32" s="84">
        <f>D21</f>
        <v>8</v>
      </c>
      <c r="E32" s="85"/>
      <c r="F32" s="86"/>
    </row>
    <row r="33" spans="1:6" ht="15.75" thickBot="1" x14ac:dyDescent="0.3">
      <c r="A33" s="49"/>
      <c r="B33" s="50"/>
      <c r="C33" s="51"/>
      <c r="D33" s="52"/>
      <c r="E33" s="15"/>
      <c r="F33" s="145"/>
    </row>
    <row r="34" spans="1:6" ht="15.75" thickBot="1" x14ac:dyDescent="0.3">
      <c r="A34" s="47"/>
      <c r="B34" s="87" t="s">
        <v>26</v>
      </c>
      <c r="C34" s="10"/>
      <c r="D34" s="11"/>
      <c r="E34" s="157"/>
      <c r="F34" s="160"/>
    </row>
    <row r="35" spans="1:6" x14ac:dyDescent="0.25">
      <c r="A35" s="49"/>
      <c r="B35" s="50"/>
      <c r="C35" s="14"/>
      <c r="D35" s="52"/>
      <c r="E35" s="15"/>
      <c r="F35" s="63"/>
    </row>
    <row r="36" spans="1:6" ht="15.75" thickBot="1" x14ac:dyDescent="0.3">
      <c r="A36" s="70"/>
      <c r="B36" s="61"/>
      <c r="C36" s="71"/>
      <c r="D36" s="22"/>
      <c r="E36" s="30"/>
      <c r="F36" s="156"/>
    </row>
    <row r="37" spans="1:6" ht="15.75" thickBot="1" x14ac:dyDescent="0.3">
      <c r="A37" s="8" t="s">
        <v>7</v>
      </c>
      <c r="B37" s="9" t="s">
        <v>27</v>
      </c>
      <c r="C37" s="10"/>
      <c r="D37" s="11"/>
      <c r="E37" s="12"/>
      <c r="F37" s="154"/>
    </row>
    <row r="38" spans="1:6" ht="16.5" customHeight="1" x14ac:dyDescent="0.25">
      <c r="A38" s="45"/>
      <c r="B38" s="88"/>
      <c r="C38" s="34"/>
      <c r="D38" s="35"/>
      <c r="E38" s="36"/>
      <c r="F38" s="37"/>
    </row>
    <row r="39" spans="1:6" ht="89.25" x14ac:dyDescent="0.25">
      <c r="A39" s="60" t="s">
        <v>5</v>
      </c>
      <c r="B39" s="89" t="s">
        <v>28</v>
      </c>
      <c r="C39" s="90"/>
      <c r="D39" s="91"/>
      <c r="E39" s="92"/>
      <c r="F39" s="93"/>
    </row>
    <row r="40" spans="1:6" x14ac:dyDescent="0.25">
      <c r="A40" s="62"/>
      <c r="B40" s="50" t="s">
        <v>29</v>
      </c>
      <c r="C40" s="90" t="s">
        <v>30</v>
      </c>
      <c r="D40" s="94">
        <f>0.4*0.16*D21</f>
        <v>0.51200000000000001</v>
      </c>
      <c r="E40" s="95"/>
      <c r="F40" s="96"/>
    </row>
    <row r="41" spans="1:6" ht="15.75" thickBot="1" x14ac:dyDescent="0.3">
      <c r="A41" s="97"/>
      <c r="B41" s="98"/>
      <c r="C41" s="99"/>
      <c r="D41" s="22"/>
      <c r="E41" s="30"/>
      <c r="F41" s="147"/>
    </row>
    <row r="42" spans="1:6" ht="15.75" thickBot="1" x14ac:dyDescent="0.3">
      <c r="A42" s="47"/>
      <c r="B42" s="87" t="s">
        <v>31</v>
      </c>
      <c r="C42" s="10"/>
      <c r="D42" s="11"/>
      <c r="E42" s="157"/>
      <c r="F42" s="160"/>
    </row>
    <row r="43" spans="1:6" x14ac:dyDescent="0.25">
      <c r="A43" s="49"/>
      <c r="B43" s="50"/>
      <c r="C43" s="14"/>
      <c r="D43" s="52"/>
      <c r="E43" s="15"/>
      <c r="F43" s="15"/>
    </row>
    <row r="44" spans="1:6" ht="15.75" thickBot="1" x14ac:dyDescent="0.3">
      <c r="A44" s="77"/>
      <c r="B44" s="55"/>
      <c r="C44" s="100"/>
      <c r="D44" s="57"/>
      <c r="E44" s="58"/>
      <c r="F44" s="58"/>
    </row>
    <row r="45" spans="1:6" ht="15.75" thickBot="1" x14ac:dyDescent="0.3">
      <c r="A45" s="101"/>
      <c r="B45" s="102" t="s">
        <v>32</v>
      </c>
      <c r="C45" s="103"/>
      <c r="D45" s="103"/>
      <c r="E45" s="104"/>
      <c r="F45" s="105"/>
    </row>
    <row r="46" spans="1:6" ht="15.75" thickBot="1" x14ac:dyDescent="0.3">
      <c r="A46" s="106" t="s">
        <v>5</v>
      </c>
      <c r="B46" s="107" t="str">
        <f>B5</f>
        <v>Pripremni i ostali radovi</v>
      </c>
      <c r="C46" s="108"/>
      <c r="D46" s="109"/>
      <c r="E46" s="110"/>
      <c r="F46" s="111"/>
    </row>
    <row r="47" spans="1:6" ht="15.75" thickBot="1" x14ac:dyDescent="0.3">
      <c r="A47" s="112" t="s">
        <v>4</v>
      </c>
      <c r="B47" s="113" t="str">
        <f>B16</f>
        <v>Zemljani radovi</v>
      </c>
      <c r="C47" s="114"/>
      <c r="D47" s="115"/>
      <c r="E47" s="116"/>
      <c r="F47" s="111"/>
    </row>
    <row r="48" spans="1:6" ht="15.75" thickBot="1" x14ac:dyDescent="0.3">
      <c r="A48" s="106" t="s">
        <v>6</v>
      </c>
      <c r="B48" s="107" t="str">
        <f>B27</f>
        <v>Monterski i pomoćni radovi te nabave</v>
      </c>
      <c r="C48" s="108"/>
      <c r="D48" s="109"/>
      <c r="E48" s="117"/>
      <c r="F48" s="118"/>
    </row>
    <row r="49" spans="1:6" ht="15.75" thickBot="1" x14ac:dyDescent="0.3">
      <c r="A49" s="112" t="s">
        <v>7</v>
      </c>
      <c r="B49" s="113" t="str">
        <f>B37</f>
        <v>Betonski  radovi</v>
      </c>
      <c r="C49" s="114"/>
      <c r="D49" s="115"/>
      <c r="E49" s="119"/>
      <c r="F49" s="118"/>
    </row>
    <row r="50" spans="1:6" x14ac:dyDescent="0.25">
      <c r="A50" s="120"/>
      <c r="B50" s="121" t="s">
        <v>33</v>
      </c>
      <c r="C50" s="122"/>
      <c r="D50" s="123"/>
      <c r="E50" s="124"/>
      <c r="F50" s="125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&amp;LNATJEČAJNA DOKUMENTACIJA
TJO BRINJE&amp;CTROŠKOVNIK RADOVA
&amp;A&amp;RStrana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PageLayoutView="115" workbookViewId="0">
      <selection activeCell="A3" sqref="A3:F50"/>
    </sheetView>
  </sheetViews>
  <sheetFormatPr defaultRowHeight="15" x14ac:dyDescent="0.25"/>
  <cols>
    <col min="1" max="1" width="7.28515625" style="1" customWidth="1"/>
    <col min="2" max="2" width="45.7109375" style="1" customWidth="1"/>
    <col min="3" max="5" width="10.7109375" style="1" customWidth="1"/>
    <col min="6" max="6" width="12.7109375" style="1" customWidth="1"/>
    <col min="7" max="16384" width="9.140625" style="1"/>
  </cols>
  <sheetData>
    <row r="1" spans="1:6" ht="26.25" thickBot="1" x14ac:dyDescent="0.3">
      <c r="A1" s="135" t="s">
        <v>8</v>
      </c>
      <c r="B1" s="136" t="s">
        <v>9</v>
      </c>
      <c r="C1" s="136" t="s">
        <v>0</v>
      </c>
      <c r="D1" s="137" t="s">
        <v>1</v>
      </c>
      <c r="E1" s="138" t="s">
        <v>2</v>
      </c>
      <c r="F1" s="139" t="s">
        <v>10</v>
      </c>
    </row>
    <row r="2" spans="1:6" x14ac:dyDescent="0.25">
      <c r="A2" s="3"/>
      <c r="B2" s="4"/>
      <c r="C2" s="5"/>
      <c r="D2" s="5"/>
      <c r="E2" s="6"/>
      <c r="F2" s="7"/>
    </row>
    <row r="3" spans="1:6" x14ac:dyDescent="0.25">
      <c r="A3" s="247" t="s">
        <v>46</v>
      </c>
      <c r="B3" s="245"/>
      <c r="C3" s="245"/>
      <c r="D3" s="245"/>
      <c r="E3" s="245"/>
      <c r="F3" s="245"/>
    </row>
    <row r="4" spans="1:6" ht="15.75" thickBot="1" x14ac:dyDescent="0.3">
      <c r="A4" s="167"/>
      <c r="B4" s="163"/>
      <c r="C4" s="164"/>
      <c r="D4" s="164"/>
      <c r="E4" s="165"/>
      <c r="F4" s="168"/>
    </row>
    <row r="5" spans="1:6" ht="15.75" thickBot="1" x14ac:dyDescent="0.3">
      <c r="A5" s="8" t="s">
        <v>5</v>
      </c>
      <c r="B5" s="9" t="s">
        <v>11</v>
      </c>
      <c r="C5" s="10"/>
      <c r="D5" s="11"/>
      <c r="E5" s="12"/>
      <c r="F5" s="13"/>
    </row>
    <row r="6" spans="1:6" ht="15.75" customHeight="1" x14ac:dyDescent="0.25">
      <c r="A6" s="16"/>
      <c r="B6" s="17"/>
      <c r="C6" s="18"/>
      <c r="D6" s="18"/>
      <c r="E6" s="19"/>
      <c r="F6" s="20"/>
    </row>
    <row r="7" spans="1:6" ht="216.75" x14ac:dyDescent="0.25">
      <c r="A7" s="21" t="s">
        <v>5</v>
      </c>
      <c r="B7" s="133" t="s">
        <v>35</v>
      </c>
      <c r="C7" s="22" t="s">
        <v>12</v>
      </c>
      <c r="D7" s="23">
        <v>1</v>
      </c>
      <c r="E7" s="24"/>
      <c r="F7" s="25"/>
    </row>
    <row r="8" spans="1:6" x14ac:dyDescent="0.25">
      <c r="A8" s="16"/>
      <c r="B8" s="26"/>
      <c r="C8" s="18"/>
      <c r="D8" s="18"/>
      <c r="E8" s="19"/>
      <c r="F8" s="20"/>
    </row>
    <row r="9" spans="1:6" x14ac:dyDescent="0.25">
      <c r="A9" s="27" t="s">
        <v>4</v>
      </c>
      <c r="B9" s="28" t="s">
        <v>13</v>
      </c>
      <c r="C9" s="29" t="s">
        <v>12</v>
      </c>
      <c r="D9" s="22">
        <v>1</v>
      </c>
      <c r="E9" s="30"/>
      <c r="F9" s="25"/>
    </row>
    <row r="10" spans="1:6" ht="38.25" x14ac:dyDescent="0.25">
      <c r="A10" s="32"/>
      <c r="B10" s="33" t="s">
        <v>14</v>
      </c>
      <c r="C10" s="34"/>
      <c r="D10" s="35"/>
      <c r="E10" s="36"/>
      <c r="F10" s="37"/>
    </row>
    <row r="11" spans="1:6" ht="17.25" customHeight="1" x14ac:dyDescent="0.25">
      <c r="A11" s="38"/>
      <c r="B11" s="39"/>
      <c r="C11" s="40"/>
      <c r="D11" s="40"/>
      <c r="E11" s="41"/>
      <c r="F11" s="42"/>
    </row>
    <row r="12" spans="1:6" ht="25.5" x14ac:dyDescent="0.25">
      <c r="A12" s="27" t="s">
        <v>6</v>
      </c>
      <c r="B12" s="43" t="s">
        <v>39</v>
      </c>
      <c r="C12" s="22" t="s">
        <v>12</v>
      </c>
      <c r="D12" s="22">
        <v>1</v>
      </c>
      <c r="E12" s="44"/>
      <c r="F12" s="25"/>
    </row>
    <row r="13" spans="1:6" ht="15.75" thickBot="1" x14ac:dyDescent="0.3">
      <c r="A13" s="45"/>
      <c r="B13" s="39"/>
      <c r="C13" s="40"/>
      <c r="D13" s="46"/>
      <c r="E13" s="41"/>
      <c r="F13" s="37"/>
    </row>
    <row r="14" spans="1:6" ht="15.75" thickBot="1" x14ac:dyDescent="0.3">
      <c r="A14" s="47"/>
      <c r="B14" s="48" t="s">
        <v>15</v>
      </c>
      <c r="C14" s="10"/>
      <c r="D14" s="11"/>
      <c r="E14" s="157"/>
      <c r="F14" s="160"/>
    </row>
    <row r="15" spans="1:6" ht="15.75" thickBot="1" x14ac:dyDescent="0.3">
      <c r="A15" s="49"/>
      <c r="B15" s="50"/>
      <c r="C15" s="51"/>
      <c r="D15" s="52"/>
      <c r="E15" s="15"/>
      <c r="F15" s="53"/>
    </row>
    <row r="16" spans="1:6" ht="15.75" thickBot="1" x14ac:dyDescent="0.3">
      <c r="A16" s="8" t="s">
        <v>4</v>
      </c>
      <c r="B16" s="9" t="s">
        <v>16</v>
      </c>
      <c r="C16" s="10"/>
      <c r="D16" s="11"/>
      <c r="E16" s="12"/>
      <c r="F16" s="154"/>
    </row>
    <row r="17" spans="1:6" x14ac:dyDescent="0.25">
      <c r="A17" s="54"/>
      <c r="B17" s="55"/>
      <c r="C17" s="56"/>
      <c r="D17" s="57"/>
      <c r="E17" s="58"/>
      <c r="F17" s="59"/>
    </row>
    <row r="18" spans="1:6" ht="25.5" x14ac:dyDescent="0.25">
      <c r="A18" s="60" t="s">
        <v>5</v>
      </c>
      <c r="B18" s="61" t="s">
        <v>17</v>
      </c>
      <c r="C18" s="29"/>
      <c r="D18" s="23"/>
      <c r="E18" s="24"/>
      <c r="F18" s="25"/>
    </row>
    <row r="19" spans="1:6" ht="16.5" customHeight="1" x14ac:dyDescent="0.25">
      <c r="A19" s="62"/>
      <c r="B19" s="50" t="s">
        <v>18</v>
      </c>
      <c r="C19" s="14"/>
      <c r="D19" s="52"/>
      <c r="E19" s="15"/>
      <c r="F19" s="63"/>
    </row>
    <row r="20" spans="1:6" ht="114.75" x14ac:dyDescent="0.25">
      <c r="A20" s="49"/>
      <c r="B20" s="50" t="s">
        <v>42</v>
      </c>
      <c r="C20" s="14"/>
      <c r="D20" s="52"/>
      <c r="E20" s="15"/>
      <c r="F20" s="63"/>
    </row>
    <row r="21" spans="1:6" ht="27.75" customHeight="1" x14ac:dyDescent="0.25">
      <c r="A21" s="64" t="s">
        <v>19</v>
      </c>
      <c r="B21" s="65" t="s">
        <v>20</v>
      </c>
      <c r="C21" s="66" t="s">
        <v>3</v>
      </c>
      <c r="D21" s="67">
        <v>47</v>
      </c>
      <c r="E21" s="30"/>
      <c r="F21" s="31"/>
    </row>
    <row r="22" spans="1:6" ht="25.5" x14ac:dyDescent="0.25">
      <c r="A22" s="64" t="s">
        <v>21</v>
      </c>
      <c r="B22" s="68" t="s">
        <v>22</v>
      </c>
      <c r="C22" s="66" t="s">
        <v>3</v>
      </c>
      <c r="D22" s="67">
        <f>D21</f>
        <v>47</v>
      </c>
      <c r="E22" s="19"/>
      <c r="F22" s="69"/>
    </row>
    <row r="23" spans="1:6" ht="15.75" thickBot="1" x14ac:dyDescent="0.3">
      <c r="A23" s="49"/>
      <c r="B23" s="50"/>
      <c r="C23" s="51"/>
      <c r="D23" s="52"/>
      <c r="E23" s="15"/>
      <c r="F23" s="59"/>
    </row>
    <row r="24" spans="1:6" ht="15.75" thickBot="1" x14ac:dyDescent="0.3">
      <c r="A24" s="47"/>
      <c r="B24" s="48" t="s">
        <v>23</v>
      </c>
      <c r="C24" s="10"/>
      <c r="D24" s="11"/>
      <c r="E24" s="157"/>
      <c r="F24" s="159"/>
    </row>
    <row r="25" spans="1:6" x14ac:dyDescent="0.25">
      <c r="A25" s="49"/>
      <c r="B25" s="50"/>
      <c r="C25" s="14"/>
      <c r="D25" s="52"/>
      <c r="E25" s="15"/>
      <c r="F25" s="63"/>
    </row>
    <row r="26" spans="1:6" ht="15.75" thickBot="1" x14ac:dyDescent="0.3">
      <c r="A26" s="70"/>
      <c r="B26" s="61"/>
      <c r="C26" s="71"/>
      <c r="D26" s="22"/>
      <c r="E26" s="30"/>
      <c r="F26" s="156"/>
    </row>
    <row r="27" spans="1:6" ht="15.75" thickBot="1" x14ac:dyDescent="0.3">
      <c r="A27" s="8" t="s">
        <v>6</v>
      </c>
      <c r="B27" s="9" t="s">
        <v>24</v>
      </c>
      <c r="C27" s="10"/>
      <c r="D27" s="11"/>
      <c r="E27" s="12"/>
      <c r="F27" s="157"/>
    </row>
    <row r="28" spans="1:6" ht="14.25" customHeight="1" x14ac:dyDescent="0.25">
      <c r="A28" s="62"/>
      <c r="B28" s="50"/>
      <c r="C28" s="51"/>
      <c r="D28" s="52"/>
      <c r="E28" s="15"/>
      <c r="F28" s="6"/>
    </row>
    <row r="29" spans="1:6" ht="76.5" x14ac:dyDescent="0.25">
      <c r="A29" s="72" t="s">
        <v>5</v>
      </c>
      <c r="B29" s="65" t="s">
        <v>41</v>
      </c>
      <c r="C29" s="73" t="s">
        <v>3</v>
      </c>
      <c r="D29" s="74">
        <f>D21</f>
        <v>47</v>
      </c>
      <c r="E29" s="75"/>
      <c r="F29" s="76"/>
    </row>
    <row r="30" spans="1:6" ht="18" customHeight="1" x14ac:dyDescent="0.25">
      <c r="A30" s="77"/>
      <c r="B30" s="55"/>
      <c r="C30" s="56"/>
      <c r="D30" s="78"/>
      <c r="E30" s="58"/>
      <c r="F30" s="79"/>
    </row>
    <row r="31" spans="1:6" ht="216.75" x14ac:dyDescent="0.25">
      <c r="A31" s="27" t="s">
        <v>4</v>
      </c>
      <c r="B31" s="50" t="s">
        <v>34</v>
      </c>
      <c r="C31" s="51"/>
      <c r="D31" s="80"/>
      <c r="E31" s="15"/>
      <c r="F31" s="81"/>
    </row>
    <row r="32" spans="1:6" ht="89.25" x14ac:dyDescent="0.25">
      <c r="A32" s="45"/>
      <c r="B32" s="82" t="s">
        <v>25</v>
      </c>
      <c r="C32" s="83" t="s">
        <v>3</v>
      </c>
      <c r="D32" s="84">
        <f>D21</f>
        <v>47</v>
      </c>
      <c r="E32" s="85"/>
      <c r="F32" s="86"/>
    </row>
    <row r="33" spans="1:6" ht="15.75" thickBot="1" x14ac:dyDescent="0.3">
      <c r="A33" s="49"/>
      <c r="B33" s="50"/>
      <c r="C33" s="51"/>
      <c r="D33" s="52"/>
      <c r="E33" s="15"/>
      <c r="F33" s="145"/>
    </row>
    <row r="34" spans="1:6" ht="15.75" thickBot="1" x14ac:dyDescent="0.3">
      <c r="A34" s="47"/>
      <c r="B34" s="87" t="s">
        <v>26</v>
      </c>
      <c r="C34" s="10"/>
      <c r="D34" s="11"/>
      <c r="E34" s="157"/>
      <c r="F34" s="160"/>
    </row>
    <row r="35" spans="1:6" x14ac:dyDescent="0.25">
      <c r="A35" s="49"/>
      <c r="B35" s="50"/>
      <c r="C35" s="14"/>
      <c r="D35" s="52"/>
      <c r="E35" s="15"/>
      <c r="F35" s="63"/>
    </row>
    <row r="36" spans="1:6" ht="15.75" thickBot="1" x14ac:dyDescent="0.3">
      <c r="A36" s="70"/>
      <c r="B36" s="61"/>
      <c r="C36" s="71"/>
      <c r="D36" s="22"/>
      <c r="E36" s="30"/>
      <c r="F36" s="156"/>
    </row>
    <row r="37" spans="1:6" ht="15.75" thickBot="1" x14ac:dyDescent="0.3">
      <c r="A37" s="8" t="s">
        <v>7</v>
      </c>
      <c r="B37" s="9" t="s">
        <v>27</v>
      </c>
      <c r="C37" s="10"/>
      <c r="D37" s="11"/>
      <c r="E37" s="12"/>
      <c r="F37" s="154"/>
    </row>
    <row r="38" spans="1:6" ht="14.25" customHeight="1" x14ac:dyDescent="0.25">
      <c r="A38" s="45"/>
      <c r="B38" s="88"/>
      <c r="C38" s="34"/>
      <c r="D38" s="35"/>
      <c r="E38" s="36"/>
      <c r="F38" s="37"/>
    </row>
    <row r="39" spans="1:6" ht="89.25" x14ac:dyDescent="0.25">
      <c r="A39" s="60" t="s">
        <v>5</v>
      </c>
      <c r="B39" s="89" t="s">
        <v>28</v>
      </c>
      <c r="C39" s="90"/>
      <c r="D39" s="91"/>
      <c r="E39" s="92"/>
      <c r="F39" s="93"/>
    </row>
    <row r="40" spans="1:6" x14ac:dyDescent="0.25">
      <c r="A40" s="62"/>
      <c r="B40" s="50" t="s">
        <v>29</v>
      </c>
      <c r="C40" s="90" t="s">
        <v>30</v>
      </c>
      <c r="D40" s="94">
        <f>0.4*0.16*D21</f>
        <v>3.008</v>
      </c>
      <c r="E40" s="95"/>
      <c r="F40" s="96"/>
    </row>
    <row r="41" spans="1:6" ht="15.75" thickBot="1" x14ac:dyDescent="0.3">
      <c r="A41" s="97"/>
      <c r="B41" s="98"/>
      <c r="C41" s="99"/>
      <c r="D41" s="22"/>
      <c r="E41" s="30"/>
      <c r="F41" s="147"/>
    </row>
    <row r="42" spans="1:6" ht="15.75" thickBot="1" x14ac:dyDescent="0.3">
      <c r="A42" s="47"/>
      <c r="B42" s="87" t="s">
        <v>31</v>
      </c>
      <c r="C42" s="10"/>
      <c r="D42" s="11"/>
      <c r="E42" s="157"/>
      <c r="F42" s="160"/>
    </row>
    <row r="43" spans="1:6" x14ac:dyDescent="0.25">
      <c r="A43" s="49"/>
      <c r="B43" s="50"/>
      <c r="C43" s="14"/>
      <c r="D43" s="52"/>
      <c r="E43" s="15"/>
      <c r="F43" s="15"/>
    </row>
    <row r="44" spans="1:6" ht="15.75" thickBot="1" x14ac:dyDescent="0.3">
      <c r="A44" s="77"/>
      <c r="B44" s="55"/>
      <c r="C44" s="100"/>
      <c r="D44" s="57"/>
      <c r="E44" s="58"/>
      <c r="F44" s="58"/>
    </row>
    <row r="45" spans="1:6" ht="15.75" thickBot="1" x14ac:dyDescent="0.3">
      <c r="A45" s="101"/>
      <c r="B45" s="102" t="s">
        <v>32</v>
      </c>
      <c r="C45" s="103"/>
      <c r="D45" s="103"/>
      <c r="E45" s="104"/>
      <c r="F45" s="105"/>
    </row>
    <row r="46" spans="1:6" ht="15.75" thickBot="1" x14ac:dyDescent="0.3">
      <c r="A46" s="106" t="s">
        <v>5</v>
      </c>
      <c r="B46" s="107" t="str">
        <f>B5</f>
        <v>Pripremni i ostali radovi</v>
      </c>
      <c r="C46" s="108"/>
      <c r="D46" s="109"/>
      <c r="E46" s="110"/>
      <c r="F46" s="111"/>
    </row>
    <row r="47" spans="1:6" ht="15.75" thickBot="1" x14ac:dyDescent="0.3">
      <c r="A47" s="112" t="s">
        <v>4</v>
      </c>
      <c r="B47" s="113" t="str">
        <f>B16</f>
        <v>Zemljani radovi</v>
      </c>
      <c r="C47" s="114"/>
      <c r="D47" s="115"/>
      <c r="E47" s="116"/>
      <c r="F47" s="111"/>
    </row>
    <row r="48" spans="1:6" ht="15.75" thickBot="1" x14ac:dyDescent="0.3">
      <c r="A48" s="106" t="s">
        <v>6</v>
      </c>
      <c r="B48" s="107" t="str">
        <f>B27</f>
        <v>Monterski i pomoćni radovi te nabave</v>
      </c>
      <c r="C48" s="108"/>
      <c r="D48" s="109"/>
      <c r="E48" s="117"/>
      <c r="F48" s="118"/>
    </row>
    <row r="49" spans="1:6" ht="15.75" thickBot="1" x14ac:dyDescent="0.3">
      <c r="A49" s="112" t="s">
        <v>7</v>
      </c>
      <c r="B49" s="113" t="str">
        <f>B37</f>
        <v>Betonski  radovi</v>
      </c>
      <c r="C49" s="114"/>
      <c r="D49" s="115"/>
      <c r="E49" s="119"/>
      <c r="F49" s="118"/>
    </row>
    <row r="50" spans="1:6" x14ac:dyDescent="0.25">
      <c r="A50" s="120"/>
      <c r="B50" s="121" t="s">
        <v>33</v>
      </c>
      <c r="C50" s="122"/>
      <c r="D50" s="123"/>
      <c r="E50" s="124"/>
      <c r="F50" s="125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&amp;LNATJEČAJNA DOKUMENTACIJA
TJO BRINJE&amp;CTROŠKOVNIK RADOVA
&amp;A&amp;RStrana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PageLayoutView="115" workbookViewId="0">
      <selection activeCell="A3" sqref="A3:F50"/>
    </sheetView>
  </sheetViews>
  <sheetFormatPr defaultRowHeight="15" x14ac:dyDescent="0.25"/>
  <cols>
    <col min="1" max="1" width="7.28515625" style="1" customWidth="1"/>
    <col min="2" max="2" width="45.7109375" style="1" customWidth="1"/>
    <col min="3" max="5" width="10.7109375" style="1" customWidth="1"/>
    <col min="6" max="6" width="12.7109375" style="1" customWidth="1"/>
    <col min="7" max="16384" width="9.140625" style="1"/>
  </cols>
  <sheetData>
    <row r="1" spans="1:6" ht="26.25" thickBot="1" x14ac:dyDescent="0.3">
      <c r="A1" s="135" t="s">
        <v>8</v>
      </c>
      <c r="B1" s="136" t="s">
        <v>9</v>
      </c>
      <c r="C1" s="136" t="s">
        <v>0</v>
      </c>
      <c r="D1" s="137" t="s">
        <v>1</v>
      </c>
      <c r="E1" s="138" t="s">
        <v>2</v>
      </c>
      <c r="F1" s="139" t="s">
        <v>10</v>
      </c>
    </row>
    <row r="2" spans="1:6" x14ac:dyDescent="0.25">
      <c r="A2" s="3"/>
      <c r="B2" s="4"/>
      <c r="C2" s="5"/>
      <c r="D2" s="5"/>
      <c r="E2" s="6"/>
      <c r="F2" s="7"/>
    </row>
    <row r="3" spans="1:6" x14ac:dyDescent="0.25">
      <c r="A3" s="244" t="s">
        <v>47</v>
      </c>
      <c r="B3" s="245"/>
      <c r="C3" s="245"/>
      <c r="D3" s="245"/>
      <c r="E3" s="245"/>
      <c r="F3" s="246"/>
    </row>
    <row r="4" spans="1:6" ht="15.75" thickBot="1" x14ac:dyDescent="0.3">
      <c r="A4" s="162"/>
      <c r="B4" s="163"/>
      <c r="C4" s="164"/>
      <c r="D4" s="164"/>
      <c r="E4" s="165"/>
      <c r="F4" s="166"/>
    </row>
    <row r="5" spans="1:6" ht="15.75" thickBot="1" x14ac:dyDescent="0.3">
      <c r="A5" s="131" t="s">
        <v>5</v>
      </c>
      <c r="B5" s="9" t="s">
        <v>11</v>
      </c>
      <c r="C5" s="10"/>
      <c r="D5" s="11"/>
      <c r="E5" s="12"/>
      <c r="F5" s="132"/>
    </row>
    <row r="6" spans="1:6" ht="18" customHeight="1" x14ac:dyDescent="0.25">
      <c r="A6" s="16"/>
      <c r="B6" s="17"/>
      <c r="C6" s="18"/>
      <c r="D6" s="18"/>
      <c r="E6" s="19"/>
      <c r="F6" s="20"/>
    </row>
    <row r="7" spans="1:6" ht="216.75" x14ac:dyDescent="0.25">
      <c r="A7" s="21" t="s">
        <v>5</v>
      </c>
      <c r="B7" s="133" t="s">
        <v>35</v>
      </c>
      <c r="C7" s="22" t="s">
        <v>12</v>
      </c>
      <c r="D7" s="23">
        <v>1</v>
      </c>
      <c r="E7" s="24"/>
      <c r="F7" s="25"/>
    </row>
    <row r="8" spans="1:6" x14ac:dyDescent="0.25">
      <c r="A8" s="16"/>
      <c r="B8" s="26"/>
      <c r="C8" s="18"/>
      <c r="D8" s="18"/>
      <c r="E8" s="19"/>
      <c r="F8" s="20"/>
    </row>
    <row r="9" spans="1:6" x14ac:dyDescent="0.25">
      <c r="A9" s="27" t="s">
        <v>4</v>
      </c>
      <c r="B9" s="28" t="s">
        <v>13</v>
      </c>
      <c r="C9" s="29" t="s">
        <v>12</v>
      </c>
      <c r="D9" s="22">
        <v>1</v>
      </c>
      <c r="E9" s="30"/>
      <c r="F9" s="25"/>
    </row>
    <row r="10" spans="1:6" ht="38.25" x14ac:dyDescent="0.25">
      <c r="A10" s="32"/>
      <c r="B10" s="33" t="s">
        <v>14</v>
      </c>
      <c r="C10" s="34"/>
      <c r="D10" s="35"/>
      <c r="E10" s="36"/>
      <c r="F10" s="37"/>
    </row>
    <row r="11" spans="1:6" ht="15.75" customHeight="1" x14ac:dyDescent="0.25">
      <c r="A11" s="38"/>
      <c r="B11" s="39"/>
      <c r="C11" s="40"/>
      <c r="D11" s="40"/>
      <c r="E11" s="41"/>
      <c r="F11" s="42"/>
    </row>
    <row r="12" spans="1:6" ht="25.5" x14ac:dyDescent="0.25">
      <c r="A12" s="27" t="s">
        <v>6</v>
      </c>
      <c r="B12" s="43" t="s">
        <v>40</v>
      </c>
      <c r="C12" s="22" t="s">
        <v>12</v>
      </c>
      <c r="D12" s="22">
        <v>1</v>
      </c>
      <c r="E12" s="44"/>
      <c r="F12" s="25"/>
    </row>
    <row r="13" spans="1:6" ht="15.75" thickBot="1" x14ac:dyDescent="0.3">
      <c r="A13" s="45"/>
      <c r="B13" s="39"/>
      <c r="C13" s="40"/>
      <c r="D13" s="46"/>
      <c r="E13" s="41"/>
      <c r="F13" s="37"/>
    </row>
    <row r="14" spans="1:6" ht="15.75" thickBot="1" x14ac:dyDescent="0.3">
      <c r="A14" s="47"/>
      <c r="B14" s="48" t="s">
        <v>15</v>
      </c>
      <c r="C14" s="10"/>
      <c r="D14" s="11"/>
      <c r="E14" s="157"/>
      <c r="F14" s="160"/>
    </row>
    <row r="15" spans="1:6" ht="15.75" thickBot="1" x14ac:dyDescent="0.3">
      <c r="A15" s="49"/>
      <c r="B15" s="50"/>
      <c r="C15" s="51"/>
      <c r="D15" s="52"/>
      <c r="E15" s="15"/>
      <c r="F15" s="53"/>
    </row>
    <row r="16" spans="1:6" ht="15.75" thickBot="1" x14ac:dyDescent="0.3">
      <c r="A16" s="8" t="s">
        <v>4</v>
      </c>
      <c r="B16" s="9" t="s">
        <v>16</v>
      </c>
      <c r="C16" s="10"/>
      <c r="D16" s="11"/>
      <c r="E16" s="12"/>
      <c r="F16" s="154"/>
    </row>
    <row r="17" spans="1:6" x14ac:dyDescent="0.25">
      <c r="A17" s="54"/>
      <c r="B17" s="55"/>
      <c r="C17" s="56"/>
      <c r="D17" s="57"/>
      <c r="E17" s="58"/>
      <c r="F17" s="59"/>
    </row>
    <row r="18" spans="1:6" ht="25.5" x14ac:dyDescent="0.25">
      <c r="A18" s="60" t="s">
        <v>5</v>
      </c>
      <c r="B18" s="61" t="s">
        <v>17</v>
      </c>
      <c r="C18" s="29"/>
      <c r="D18" s="23"/>
      <c r="E18" s="24"/>
      <c r="F18" s="25"/>
    </row>
    <row r="19" spans="1:6" ht="16.5" customHeight="1" x14ac:dyDescent="0.25">
      <c r="A19" s="62"/>
      <c r="B19" s="50" t="s">
        <v>18</v>
      </c>
      <c r="C19" s="14"/>
      <c r="D19" s="52"/>
      <c r="E19" s="15"/>
      <c r="F19" s="63"/>
    </row>
    <row r="20" spans="1:6" ht="114.75" x14ac:dyDescent="0.25">
      <c r="A20" s="49"/>
      <c r="B20" s="50" t="s">
        <v>42</v>
      </c>
      <c r="C20" s="14"/>
      <c r="D20" s="52"/>
      <c r="E20" s="15"/>
      <c r="F20" s="63"/>
    </row>
    <row r="21" spans="1:6" ht="27.75" customHeight="1" x14ac:dyDescent="0.25">
      <c r="A21" s="64" t="s">
        <v>19</v>
      </c>
      <c r="B21" s="65" t="s">
        <v>20</v>
      </c>
      <c r="C21" s="66" t="s">
        <v>3</v>
      </c>
      <c r="D21" s="67">
        <v>40</v>
      </c>
      <c r="E21" s="30"/>
      <c r="F21" s="31"/>
    </row>
    <row r="22" spans="1:6" ht="25.5" x14ac:dyDescent="0.25">
      <c r="A22" s="64" t="s">
        <v>21</v>
      </c>
      <c r="B22" s="68" t="s">
        <v>22</v>
      </c>
      <c r="C22" s="66" t="s">
        <v>3</v>
      </c>
      <c r="D22" s="67">
        <f>D21</f>
        <v>40</v>
      </c>
      <c r="E22" s="19"/>
      <c r="F22" s="69"/>
    </row>
    <row r="23" spans="1:6" ht="15.75" thickBot="1" x14ac:dyDescent="0.3">
      <c r="A23" s="49"/>
      <c r="B23" s="50"/>
      <c r="C23" s="51"/>
      <c r="D23" s="52"/>
      <c r="E23" s="15"/>
      <c r="F23" s="59"/>
    </row>
    <row r="24" spans="1:6" ht="15.75" thickBot="1" x14ac:dyDescent="0.3">
      <c r="A24" s="47"/>
      <c r="B24" s="48" t="s">
        <v>23</v>
      </c>
      <c r="C24" s="10"/>
      <c r="D24" s="11"/>
      <c r="E24" s="157"/>
      <c r="F24" s="159"/>
    </row>
    <row r="25" spans="1:6" x14ac:dyDescent="0.25">
      <c r="A25" s="49"/>
      <c r="B25" s="50"/>
      <c r="C25" s="14"/>
      <c r="D25" s="52"/>
      <c r="E25" s="15"/>
      <c r="F25" s="63"/>
    </row>
    <row r="26" spans="1:6" ht="15.75" thickBot="1" x14ac:dyDescent="0.3">
      <c r="A26" s="70"/>
      <c r="B26" s="61"/>
      <c r="C26" s="71"/>
      <c r="D26" s="22"/>
      <c r="E26" s="30"/>
      <c r="F26" s="156"/>
    </row>
    <row r="27" spans="1:6" ht="15.75" thickBot="1" x14ac:dyDescent="0.3">
      <c r="A27" s="8" t="s">
        <v>6</v>
      </c>
      <c r="B27" s="9" t="s">
        <v>24</v>
      </c>
      <c r="C27" s="10"/>
      <c r="D27" s="11"/>
      <c r="E27" s="12"/>
      <c r="F27" s="157"/>
    </row>
    <row r="28" spans="1:6" ht="15" customHeight="1" x14ac:dyDescent="0.25">
      <c r="A28" s="62"/>
      <c r="B28" s="50"/>
      <c r="C28" s="51"/>
      <c r="D28" s="52"/>
      <c r="E28" s="15"/>
      <c r="F28" s="6"/>
    </row>
    <row r="29" spans="1:6" ht="76.5" x14ac:dyDescent="0.25">
      <c r="A29" s="72" t="s">
        <v>5</v>
      </c>
      <c r="B29" s="65" t="s">
        <v>41</v>
      </c>
      <c r="C29" s="73" t="s">
        <v>3</v>
      </c>
      <c r="D29" s="74">
        <f>D21</f>
        <v>40</v>
      </c>
      <c r="E29" s="75"/>
      <c r="F29" s="76"/>
    </row>
    <row r="30" spans="1:6" ht="15.75" customHeight="1" x14ac:dyDescent="0.25">
      <c r="A30" s="77"/>
      <c r="B30" s="55"/>
      <c r="C30" s="56"/>
      <c r="D30" s="78"/>
      <c r="E30" s="58"/>
      <c r="F30" s="79"/>
    </row>
    <row r="31" spans="1:6" ht="216.75" x14ac:dyDescent="0.25">
      <c r="A31" s="27" t="s">
        <v>4</v>
      </c>
      <c r="B31" s="50" t="s">
        <v>34</v>
      </c>
      <c r="C31" s="51"/>
      <c r="D31" s="80"/>
      <c r="E31" s="15"/>
      <c r="F31" s="81"/>
    </row>
    <row r="32" spans="1:6" ht="89.25" x14ac:dyDescent="0.25">
      <c r="A32" s="45"/>
      <c r="B32" s="82" t="s">
        <v>25</v>
      </c>
      <c r="C32" s="83" t="s">
        <v>3</v>
      </c>
      <c r="D32" s="84">
        <f>D21</f>
        <v>40</v>
      </c>
      <c r="E32" s="85"/>
      <c r="F32" s="86"/>
    </row>
    <row r="33" spans="1:6" ht="15.75" thickBot="1" x14ac:dyDescent="0.3">
      <c r="A33" s="49"/>
      <c r="B33" s="50"/>
      <c r="C33" s="51"/>
      <c r="D33" s="52"/>
      <c r="E33" s="15"/>
      <c r="F33" s="145"/>
    </row>
    <row r="34" spans="1:6" ht="15.75" thickBot="1" x14ac:dyDescent="0.3">
      <c r="A34" s="47"/>
      <c r="B34" s="87" t="s">
        <v>26</v>
      </c>
      <c r="C34" s="10"/>
      <c r="D34" s="11"/>
      <c r="E34" s="157"/>
      <c r="F34" s="160"/>
    </row>
    <row r="35" spans="1:6" x14ac:dyDescent="0.25">
      <c r="A35" s="49"/>
      <c r="B35" s="50"/>
      <c r="C35" s="14"/>
      <c r="D35" s="52"/>
      <c r="E35" s="15"/>
      <c r="F35" s="63"/>
    </row>
    <row r="36" spans="1:6" ht="15.75" thickBot="1" x14ac:dyDescent="0.3">
      <c r="A36" s="70"/>
      <c r="B36" s="61"/>
      <c r="C36" s="71"/>
      <c r="D36" s="22"/>
      <c r="E36" s="30"/>
      <c r="F36" s="156"/>
    </row>
    <row r="37" spans="1:6" ht="15.75" thickBot="1" x14ac:dyDescent="0.3">
      <c r="A37" s="8" t="s">
        <v>7</v>
      </c>
      <c r="B37" s="9" t="s">
        <v>27</v>
      </c>
      <c r="C37" s="10"/>
      <c r="D37" s="11"/>
      <c r="E37" s="12"/>
      <c r="F37" s="154"/>
    </row>
    <row r="38" spans="1:6" ht="17.25" customHeight="1" x14ac:dyDescent="0.25">
      <c r="A38" s="45"/>
      <c r="B38" s="88"/>
      <c r="C38" s="34"/>
      <c r="D38" s="35"/>
      <c r="E38" s="36"/>
      <c r="F38" s="37"/>
    </row>
    <row r="39" spans="1:6" ht="89.25" x14ac:dyDescent="0.25">
      <c r="A39" s="60" t="s">
        <v>5</v>
      </c>
      <c r="B39" s="89" t="s">
        <v>28</v>
      </c>
      <c r="C39" s="90"/>
      <c r="D39" s="91"/>
      <c r="E39" s="92"/>
      <c r="F39" s="93"/>
    </row>
    <row r="40" spans="1:6" x14ac:dyDescent="0.25">
      <c r="A40" s="62"/>
      <c r="B40" s="50" t="s">
        <v>29</v>
      </c>
      <c r="C40" s="90" t="s">
        <v>30</v>
      </c>
      <c r="D40" s="94">
        <f>0.4*0.16*D21</f>
        <v>2.56</v>
      </c>
      <c r="E40" s="95"/>
      <c r="F40" s="96"/>
    </row>
    <row r="41" spans="1:6" ht="15.75" thickBot="1" x14ac:dyDescent="0.3">
      <c r="A41" s="97"/>
      <c r="B41" s="98"/>
      <c r="C41" s="99"/>
      <c r="D41" s="22"/>
      <c r="E41" s="30"/>
      <c r="F41" s="147"/>
    </row>
    <row r="42" spans="1:6" ht="15.75" thickBot="1" x14ac:dyDescent="0.3">
      <c r="A42" s="47"/>
      <c r="B42" s="87" t="s">
        <v>31</v>
      </c>
      <c r="C42" s="10"/>
      <c r="D42" s="11"/>
      <c r="E42" s="157"/>
      <c r="F42" s="160"/>
    </row>
    <row r="43" spans="1:6" x14ac:dyDescent="0.25">
      <c r="A43" s="49"/>
      <c r="B43" s="50"/>
      <c r="C43" s="14"/>
      <c r="D43" s="52"/>
      <c r="E43" s="15"/>
      <c r="F43" s="15"/>
    </row>
    <row r="44" spans="1:6" ht="15.75" thickBot="1" x14ac:dyDescent="0.3">
      <c r="A44" s="77"/>
      <c r="B44" s="55"/>
      <c r="C44" s="100"/>
      <c r="D44" s="57"/>
      <c r="E44" s="58"/>
      <c r="F44" s="58"/>
    </row>
    <row r="45" spans="1:6" ht="15.75" thickBot="1" x14ac:dyDescent="0.3">
      <c r="A45" s="101"/>
      <c r="B45" s="102" t="s">
        <v>32</v>
      </c>
      <c r="C45" s="103"/>
      <c r="D45" s="103"/>
      <c r="E45" s="104"/>
      <c r="F45" s="105"/>
    </row>
    <row r="46" spans="1:6" ht="15.75" thickBot="1" x14ac:dyDescent="0.3">
      <c r="A46" s="106" t="s">
        <v>5</v>
      </c>
      <c r="B46" s="107" t="str">
        <f>B5</f>
        <v>Pripremni i ostali radovi</v>
      </c>
      <c r="C46" s="108"/>
      <c r="D46" s="109"/>
      <c r="E46" s="110"/>
      <c r="F46" s="111"/>
    </row>
    <row r="47" spans="1:6" ht="15.75" thickBot="1" x14ac:dyDescent="0.3">
      <c r="A47" s="112" t="s">
        <v>4</v>
      </c>
      <c r="B47" s="113" t="str">
        <f>B16</f>
        <v>Zemljani radovi</v>
      </c>
      <c r="C47" s="114"/>
      <c r="D47" s="115"/>
      <c r="E47" s="116"/>
      <c r="F47" s="111"/>
    </row>
    <row r="48" spans="1:6" ht="15.75" thickBot="1" x14ac:dyDescent="0.3">
      <c r="A48" s="106" t="s">
        <v>6</v>
      </c>
      <c r="B48" s="107" t="str">
        <f>B27</f>
        <v>Monterski i pomoćni radovi te nabave</v>
      </c>
      <c r="C48" s="108"/>
      <c r="D48" s="109"/>
      <c r="E48" s="117"/>
      <c r="F48" s="118"/>
    </row>
    <row r="49" spans="1:6" ht="15.75" thickBot="1" x14ac:dyDescent="0.3">
      <c r="A49" s="112" t="s">
        <v>7</v>
      </c>
      <c r="B49" s="113" t="str">
        <f>B37</f>
        <v>Betonski  radovi</v>
      </c>
      <c r="C49" s="114"/>
      <c r="D49" s="115"/>
      <c r="E49" s="119"/>
      <c r="F49" s="118"/>
    </row>
    <row r="50" spans="1:6" x14ac:dyDescent="0.25">
      <c r="A50" s="120"/>
      <c r="B50" s="121" t="s">
        <v>33</v>
      </c>
      <c r="C50" s="122"/>
      <c r="D50" s="123"/>
      <c r="E50" s="124"/>
      <c r="F50" s="125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&amp;LNATJEČAJNA DOKUMENTACIJA
TJO BRINJE&amp;CTROŠKOVNIK RADOVA
&amp;A&amp;RStrana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TROŠKOVNIK</vt:lpstr>
      <vt:lpstr>Vijadukt Jezerane</vt:lpstr>
      <vt:lpstr>Vijadukt Zeleni Most</vt:lpstr>
      <vt:lpstr>Vijadukt Borići</vt:lpstr>
      <vt:lpstr>Vijadukt Oreškovići</vt:lpstr>
      <vt:lpstr>TROŠKOVNIK!Print_Area</vt:lpstr>
      <vt:lpstr>'Vijadukt Borići'!Print_Area</vt:lpstr>
      <vt:lpstr>'Vijadukt Jezerane'!Print_Area</vt:lpstr>
      <vt:lpstr>'Vijadukt Oreškovići'!Print_Area</vt:lpstr>
      <vt:lpstr>'Vijadukt Zeleni Most'!Print_Area</vt:lpstr>
      <vt:lpstr>TROŠKOVNIK!Print_Titles</vt:lpstr>
      <vt:lpstr>'Vijadukt Borići'!Print_Titles</vt:lpstr>
      <vt:lpstr>'Vijadukt Jezerane'!Print_Titles</vt:lpstr>
      <vt:lpstr>'Vijadukt Oreškovići'!Print_Titles</vt:lpstr>
      <vt:lpstr>'Vijadukt Zeleni Most'!Print_Titles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DrazenG</dc:creator>
  <cp:lastModifiedBy>Ivan Klanac</cp:lastModifiedBy>
  <cp:lastPrinted>2023-11-10T13:02:32Z</cp:lastPrinted>
  <dcterms:created xsi:type="dcterms:W3CDTF">2020-06-30T10:01:01Z</dcterms:created>
  <dcterms:modified xsi:type="dcterms:W3CDTF">2023-12-07T09:39:08Z</dcterms:modified>
</cp:coreProperties>
</file>