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ivanusic\Desktop\TIN-Nab.-krovovi I.Reka i Kutina\RADNO_09.11.2023\"/>
    </mc:Choice>
  </mc:AlternateContent>
  <bookViews>
    <workbookView xWindow="240" yWindow="75" windowWidth="24780" windowHeight="12150"/>
  </bookViews>
  <sheets>
    <sheet name="Troškovnik" sheetId="1" r:id="rId1"/>
    <sheet name="Skice" sheetId="7" r:id="rId2"/>
    <sheet name="Foto-dokumentacija_COKP I.Reka" sheetId="8" r:id="rId3"/>
    <sheet name="Foto-dokumentacija_COKP Kutina" sheetId="9" r:id="rId4"/>
  </sheets>
  <definedNames>
    <definedName name="_xlnm.Print_Area" localSheetId="2">'Foto-dokumentacija_COKP I.Reka'!$A$1:$J$126</definedName>
    <definedName name="_xlnm.Print_Area" localSheetId="3">'Foto-dokumentacija_COKP Kutina'!$A$1:$J$80</definedName>
    <definedName name="_xlnm.Print_Area" localSheetId="1">Skice!$A$1:$E$18</definedName>
    <definedName name="_xlnm.Print_Area" localSheetId="0">Troškovnik!$A$1:$F$39</definedName>
  </definedNames>
  <calcPr calcId="152511"/>
</workbook>
</file>

<file path=xl/calcChain.xml><?xml version="1.0" encoding="utf-8"?>
<calcChain xmlns="http://schemas.openxmlformats.org/spreadsheetml/2006/main">
  <c r="F12" i="1" l="1"/>
  <c r="F22" i="1"/>
  <c r="F21" i="1" l="1"/>
  <c r="F27" i="1" s="1"/>
  <c r="F18" i="1"/>
  <c r="F16" i="1"/>
  <c r="F9" i="1"/>
  <c r="F11" i="1"/>
  <c r="F7" i="1"/>
  <c r="F26" i="1" l="1"/>
  <c r="F25" i="1"/>
  <c r="F28" i="1" s="1"/>
  <c r="F29" i="1" l="1"/>
  <c r="F30" i="1" s="1"/>
</calcChain>
</file>

<file path=xl/sharedStrings.xml><?xml version="1.0" encoding="utf-8"?>
<sst xmlns="http://schemas.openxmlformats.org/spreadsheetml/2006/main" count="58" uniqueCount="47">
  <si>
    <t>Opis stavke</t>
  </si>
  <si>
    <t>Količina</t>
  </si>
  <si>
    <t>1.</t>
  </si>
  <si>
    <t>2.</t>
  </si>
  <si>
    <t>3.</t>
  </si>
  <si>
    <t>PDV 25 %:</t>
  </si>
  <si>
    <t>4.</t>
  </si>
  <si>
    <t>Pečat:</t>
  </si>
  <si>
    <t>TROŠKOVNIK 
POPRAVAK KROVNE ODVODNJE NP VRBOVSKO TJO BOSILJEVO</t>
  </si>
  <si>
    <t>Red.
broj</t>
  </si>
  <si>
    <t>Jed.
mjere</t>
  </si>
  <si>
    <t>SKICA 1</t>
  </si>
  <si>
    <t>SKICA 2</t>
  </si>
  <si>
    <t>m'</t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</si>
  <si>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ugrađenog lima.</t>
    </r>
  </si>
  <si>
    <t>Jedinična
cijena (€)</t>
  </si>
  <si>
    <t>Ukupno
(€)</t>
  </si>
  <si>
    <t>Obračun po m' ugrađenog opšava</t>
  </si>
  <si>
    <t>Obračun po m' ugrađenog sljemenjaka.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</si>
  <si>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</si>
  <si>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rPr>
        <b/>
        <i/>
        <sz val="11"/>
        <color indexed="8"/>
        <rFont val="Calibri"/>
        <family val="2"/>
        <charset val="238"/>
      </rPr>
      <t>NAPOMENE:</t>
    </r>
    <r>
      <rPr>
        <i/>
        <sz val="11"/>
        <color indexed="8"/>
        <rFont val="Calibri"/>
        <family val="2"/>
        <charset val="238"/>
      </rPr>
      <t xml:space="preserve">
 - Mobilizacija opreme za  radove u obvezi je i na trošak Izvođača (ukalkulirano u cijene u ponudi);
 - </t>
    </r>
    <r>
      <rPr>
        <b/>
        <i/>
        <sz val="11"/>
        <color indexed="8"/>
        <rFont val="Calibri"/>
        <family val="2"/>
        <charset val="238"/>
      </rPr>
      <t>Skele za sve radove</t>
    </r>
    <r>
      <rPr>
        <b/>
        <i/>
        <sz val="11"/>
        <rFont val="Calibri"/>
        <family val="2"/>
        <charset val="238"/>
      </rPr>
      <t xml:space="preserve">(do 8 m visine) u obvezi su i na </t>
    </r>
    <r>
      <rPr>
        <b/>
        <i/>
        <sz val="11"/>
        <color indexed="8"/>
        <rFont val="Calibri"/>
        <family val="2"/>
        <charset val="238"/>
      </rPr>
      <t>trošak Izvođača (ukalkulirano u cijene u ponudi);</t>
    </r>
    <r>
      <rPr>
        <i/>
        <sz val="11"/>
        <color indexed="8"/>
        <rFont val="Calibri"/>
        <family val="2"/>
        <charset val="238"/>
      </rPr>
      <t xml:space="preserve">
 - Čišćenje gradilišta u tjeku radova, kao i konačno čišćenje u obvezi je i na trošak Izvođača
   (ukalkulirano u cijene u ponudi);
 -</t>
    </r>
    <r>
      <rPr>
        <b/>
        <i/>
        <sz val="11"/>
        <color indexed="8"/>
        <rFont val="Calibri"/>
        <family val="2"/>
        <charset val="238"/>
      </rPr>
      <t xml:space="preserve"> Izvođač je dužan prije izrade / narudžbe svih elemenata izvršiti detaljnu izmjeru na objektu;
 - Izvođač je dužan </t>
    </r>
    <r>
      <rPr>
        <b/>
        <i/>
        <u/>
        <sz val="11"/>
        <color indexed="8"/>
        <rFont val="Calibri"/>
        <family val="2"/>
        <charset val="238"/>
      </rPr>
      <t>prije ugradnje</t>
    </r>
    <r>
      <rPr>
        <b/>
        <i/>
        <sz val="11"/>
        <color indexed="8"/>
        <rFont val="Calibri"/>
        <family val="2"/>
        <charset val="238"/>
      </rPr>
      <t xml:space="preserve"> materijala, njihovu kvalitetu, odnosno jednakovrijednost dokazati
   atestima dostavljenim Naručitelju. </t>
    </r>
  </si>
  <si>
    <t>I)</t>
  </si>
  <si>
    <t>II)</t>
  </si>
  <si>
    <t>III)</t>
  </si>
  <si>
    <t>Ponuditelj:</t>
  </si>
  <si>
    <t>Potpis:</t>
  </si>
  <si>
    <t>Zamjena oštećenog pokrova od trapeznog aluminijskog obojanog lima debljine min. 0,7 mm (u boji postojećeg - smeđa). Profil lima na skici 1. Stavka obuhvaća demontažu sljemenjaka i bočnih opšava i gromobranske instalacije, te ponovnu montažu nakon zamjene pokrova. Sav pričvrsni (samourezujući vijci u odgovarajućoj boji s brtvama) i brtveni materijal ugrađuje se nov.</t>
  </si>
  <si>
    <t>COKP IVANJA REKA - upravna zgrada</t>
  </si>
  <si>
    <t>komplet</t>
  </si>
  <si>
    <t>Zamjena zidne obloge od trapeznog aluminijskog obojanog lima debljine min. 0,7 mm (u boji postojećeg - smeđa). Profil lima obloge na skici 2. Sav pričvrsni (samourezujući vijci u odgovarajućoj boji s brtvama) i brtveni materijal ugrađuje se nov.</t>
  </si>
  <si>
    <t>COKP IVANJA REKA - solana</t>
  </si>
  <si>
    <t xml:space="preserve"> COKP KUTINA - upravna zgrada</t>
  </si>
  <si>
    <t>I) COKP IVANJA REKA - upravna zgrada</t>
  </si>
  <si>
    <t>II) COKP IVANJA REKA - solana</t>
  </si>
  <si>
    <t>III) COKP KUTINA - upravna zgrada</t>
  </si>
  <si>
    <t>POPRAVAK KROVOVA I KROVNIH OPŠAVA NA ZGRADAMA COKP IVANJA REKA I COKP KUTINA</t>
  </si>
  <si>
    <t>Zamjena oštećenih opšava od  aluminijskog obojanog lima debljine min. 0,7 mm (u boji postojećeg - smeđa). Stavka obuhvaća demontažu gromobranske instalacije, te ponovnu montažu nakon zamjene opšava. Sav pričvrsni (samourezujući vijci u odgovarajućoj boji s brtvama) i brtveni materijal ugrađuje se nov. Opšavi r.š. do 50 cm.</t>
  </si>
  <si>
    <t>Zamjena oštećenih sljemenjaka od  aluminijskog obojanog lima debljine min. 0,7 mm (u boji postojećeg - smeđa). Stavka obuhvaća demontažu gromobranske instalacije, te ponovnu montažu nakon zamjene sljemenjaka. Sav pričvrsni (samourezujući vijci u odgovarajućoj boji s brtvama) i brtveni materijal ugrađuje se nov. R.š. do 70 cm.</t>
  </si>
  <si>
    <r>
      <t>Pregled krovnih ploha te dobava i izmjena polomljenih i otpuštenih vijaka te vijaka bez elastične brtve na površinama trapeznog lima (razmak štafli 120-130cm, površina krovnih ploha cca. 530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 kao i vijaka i pop zakovica na svim opšavima krova (krovne plohe označene žutim pravokutnikom na fotografiji).</t>
    </r>
  </si>
  <si>
    <t>Zamjena donjeg opšava (klupčice) od  aluminijskog obojanog lima debljine min. 0,7 mm (u boji postojećeg - smeđa). Stavka obuhvaća demontažu gromobranske instalacije, te ponovnu montažu nakon zamjene opšava. Sav pričvrsni (samourezujući vijci u odgovarajućoj boji s brtvama) i brtveni materijal ugrađuje se nov. Opšav r.š. do 33 cm.</t>
  </si>
  <si>
    <t>Pregled krovnih ploha te dobava i izmjena polomljenih i otpuštenih vijaka  te vijaka bez elastične brtve na površinama trapeznog lima ((razmak štafli 120-130cm, površina krovnih ploha cca400 m2) kao i vijaka i pop zakovica na svim opšavima krova (označeno žutim pravokutnikom na fotografiji).</t>
  </si>
  <si>
    <r>
      <rPr>
        <b/>
        <sz val="11"/>
        <rFont val="Calibri"/>
        <family val="2"/>
        <charset val="238"/>
      </rPr>
      <t>Količine iskazane u troškovniku su okvirne</t>
    </r>
    <r>
      <rPr>
        <sz val="11"/>
        <rFont val="Calibri"/>
        <family val="2"/>
        <charset val="238"/>
      </rPr>
      <t>, a konačna vrijednost radova utvrditi će se na osnovu stvarno izvedenih količina</t>
    </r>
    <r>
      <rPr>
        <sz val="11"/>
        <color theme="4"/>
        <rFont val="Calibri"/>
        <family val="2"/>
        <charset val="238"/>
      </rPr>
      <t xml:space="preserve"> radova</t>
    </r>
    <r>
      <rPr>
        <sz val="11"/>
        <rFont val="Calibri"/>
        <family val="2"/>
        <charset val="238"/>
      </rPr>
      <t xml:space="preserve"> priznatih u građevinskoj knjizi i jedničnih cijena iz troškovnika.</t>
    </r>
  </si>
  <si>
    <t>REKAPITULACIJA:</t>
  </si>
  <si>
    <t>UKUPNO (€):</t>
  </si>
  <si>
    <t>SVEUKUPNO (€):</t>
  </si>
  <si>
    <t>Obračun po m' ugrađenog opšava.</t>
  </si>
  <si>
    <r>
      <t xml:space="preserve">Ponuditelj je dužan upoznati se s ponudbenom dokumentacijom (stavkama troškovnika) te izvršiti pregled lokacija izvedbe radova </t>
    </r>
    <r>
      <rPr>
        <b/>
        <sz val="11"/>
        <rFont val="Calibri"/>
        <family val="2"/>
        <charset val="238"/>
        <scheme val="minor"/>
      </rPr>
      <t>(kontakt osoba na lokaciji Ivanja Reka - voditelj TJO  Bojan Vrbanac, 099 6515 433, na lokaciji Kutina - voditelj TJO Kutina Hrvoje Horvat, 099/3111-367),</t>
    </r>
    <r>
      <rPr>
        <sz val="11"/>
        <rFont val="Calibri"/>
        <family val="2"/>
        <charset val="238"/>
        <scheme val="minor"/>
      </rPr>
      <t xml:space="preserve"> kako bi ponuda uključivala sve troškove za izvedbu radova. Ukoliko se prije predaje ponude utvrdi eventualna nepravilnost, nepotpunost ili nejasnoća u opisu određene stavke, Ponuditelj je dužan pisanim putem kontaktirati Naručitelja radi objašnjenja. Naknadne korekcije neće se priznavati.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</si>
</sst>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u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i/>
      <sz val="16"/>
      <color theme="1"/>
      <name val="ISOCPEUR"/>
      <family val="2"/>
      <charset val="238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left" wrapText="1"/>
    </xf>
    <xf numFmtId="4" fontId="0" fillId="0" borderId="4" xfId="0" applyNumberFormat="1" applyBorder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49" fontId="6" fillId="0" borderId="4" xfId="0" applyNumberFormat="1" applyFont="1" applyBorder="1" applyAlignment="1">
      <alignment horizontal="left" vertical="top" wrapText="1"/>
    </xf>
    <xf numFmtId="0" fontId="9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right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right"/>
    </xf>
    <xf numFmtId="0" fontId="0" fillId="0" borderId="0" xfId="0" applyBorder="1"/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0" fillId="0" borderId="9" xfId="0" applyBorder="1"/>
    <xf numFmtId="0" fontId="6" fillId="0" borderId="3" xfId="0" applyFont="1" applyBorder="1" applyAlignment="1">
      <alignment vertical="top" wrapText="1"/>
    </xf>
    <xf numFmtId="0" fontId="8" fillId="2" borderId="7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" fillId="0" borderId="1" xfId="0" applyFont="1" applyBorder="1" applyAlignment="1">
      <alignment horizontal="right" vertical="center" inden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top" wrapText="1"/>
    </xf>
    <xf numFmtId="0" fontId="0" fillId="0" borderId="10" xfId="0" applyBorder="1" applyAlignment="1">
      <alignment horizontal="center"/>
    </xf>
    <xf numFmtId="4" fontId="0" fillId="0" borderId="10" xfId="0" applyNumberFormat="1" applyFont="1" applyBorder="1"/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right"/>
    </xf>
    <xf numFmtId="0" fontId="8" fillId="0" borderId="1" xfId="0" applyFont="1" applyFill="1" applyBorder="1" applyAlignment="1">
      <alignment horizontal="left" vertical="center" wrapText="1" indent="4"/>
    </xf>
    <xf numFmtId="0" fontId="14" fillId="0" borderId="3" xfId="0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1" xfId="0" applyNumberFormat="1" applyFont="1" applyFill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indent="4"/>
    </xf>
    <xf numFmtId="0" fontId="8" fillId="0" borderId="10" xfId="0" applyFont="1" applyBorder="1" applyAlignment="1">
      <alignment horizontal="left" vertical="center" indent="4"/>
    </xf>
    <xf numFmtId="0" fontId="8" fillId="0" borderId="13" xfId="0" applyFont="1" applyBorder="1" applyAlignment="1">
      <alignment horizontal="left" vertical="center" indent="4"/>
    </xf>
    <xf numFmtId="4" fontId="6" fillId="0" borderId="2" xfId="0" applyNumberFormat="1" applyFont="1" applyBorder="1" applyAlignment="1">
      <alignment horizontal="right"/>
    </xf>
    <xf numFmtId="0" fontId="8" fillId="2" borderId="14" xfId="0" applyFont="1" applyFill="1" applyBorder="1" applyAlignment="1">
      <alignment horizontal="left" vertical="center" indent="1"/>
    </xf>
    <xf numFmtId="0" fontId="1" fillId="0" borderId="15" xfId="0" applyFont="1" applyBorder="1" applyAlignment="1">
      <alignment horizontal="right" vertical="center" indent="1"/>
    </xf>
    <xf numFmtId="4" fontId="0" fillId="0" borderId="15" xfId="0" applyNumberFormat="1" applyBorder="1" applyAlignment="1">
      <alignment horizontal="right" vertical="center"/>
    </xf>
    <xf numFmtId="0" fontId="8" fillId="0" borderId="15" xfId="0" applyFont="1" applyFill="1" applyBorder="1" applyAlignment="1">
      <alignment horizontal="left" vertical="center" wrapText="1" indent="4"/>
    </xf>
    <xf numFmtId="4" fontId="0" fillId="0" borderId="15" xfId="0" applyNumberFormat="1" applyFont="1" applyFill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indent="1"/>
    </xf>
    <xf numFmtId="4" fontId="0" fillId="0" borderId="14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2" Type="http://schemas.openxmlformats.org/officeDocument/2006/relationships/image" Target="../media/image16.jpeg"/><Relationship Id="rId1" Type="http://schemas.openxmlformats.org/officeDocument/2006/relationships/image" Target="../media/image15.png"/><Relationship Id="rId6" Type="http://schemas.openxmlformats.org/officeDocument/2006/relationships/image" Target="../media/image20.jpeg"/><Relationship Id="rId5" Type="http://schemas.openxmlformats.org/officeDocument/2006/relationships/image" Target="../media/image19.jpeg"/><Relationship Id="rId4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103560</xdr:colOff>
      <xdr:row>2</xdr:row>
      <xdr:rowOff>126662</xdr:rowOff>
    </xdr:from>
    <xdr:to>
      <xdr:col>4</xdr:col>
      <xdr:colOff>508752</xdr:colOff>
      <xdr:row>5</xdr:row>
      <xdr:rowOff>27881</xdr:rowOff>
    </xdr:to>
    <xdr:grpSp>
      <xdr:nvGrpSpPr>
        <xdr:cNvPr id="2" name="Group 1"/>
        <xdr:cNvGrpSpPr/>
      </xdr:nvGrpSpPr>
      <xdr:grpSpPr>
        <a:xfrm>
          <a:off x="714748" y="587037"/>
          <a:ext cx="2238754" cy="472719"/>
          <a:chOff x="714748" y="587037"/>
          <a:chExt cx="2238754" cy="472719"/>
        </a:xfrm>
      </xdr:grpSpPr>
      <xdr:cxnSp macro="">
        <xdr:nvCxnSpPr>
          <xdr:cNvPr id="5" name="Straight Connector 4"/>
          <xdr:cNvCxnSpPr/>
        </xdr:nvCxnSpPr>
        <xdr:spPr>
          <a:xfrm flipH="1">
            <a:off x="1211937" y="1026862"/>
            <a:ext cx="636665" cy="165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/>
          <xdr:cNvCxnSpPr/>
        </xdr:nvCxnSpPr>
        <xdr:spPr>
          <a:xfrm flipH="1">
            <a:off x="857642" y="901533"/>
            <a:ext cx="234809" cy="23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/>
          <xdr:cNvCxnSpPr/>
        </xdr:nvCxnSpPr>
        <xdr:spPr>
          <a:xfrm rot="2700000">
            <a:off x="803984" y="873461"/>
            <a:ext cx="0" cy="178471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/>
          <xdr:cNvCxnSpPr/>
        </xdr:nvCxnSpPr>
        <xdr:spPr>
          <a:xfrm rot="18900000">
            <a:off x="1151941" y="875268"/>
            <a:ext cx="0" cy="1829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TextBox 20"/>
          <xdr:cNvSpPr txBox="1"/>
        </xdr:nvSpPr>
        <xdr:spPr>
          <a:xfrm>
            <a:off x="1068793" y="722890"/>
            <a:ext cx="454976" cy="2755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4,5</a:t>
            </a: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809188" y="587037"/>
            <a:ext cx="303481" cy="2709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4</a:t>
            </a:r>
          </a:p>
        </xdr:txBody>
      </xdr:sp>
      <xdr:sp macro="" textlink="">
        <xdr:nvSpPr>
          <xdr:cNvPr id="86" name="TextBox 85"/>
          <xdr:cNvSpPr txBox="1"/>
        </xdr:nvSpPr>
        <xdr:spPr>
          <a:xfrm>
            <a:off x="1589068" y="738434"/>
            <a:ext cx="396895" cy="2709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10</a:t>
            </a:r>
          </a:p>
        </xdr:txBody>
      </xdr:sp>
      <xdr:cxnSp macro="">
        <xdr:nvCxnSpPr>
          <xdr:cNvPr id="18" name="Straight Connector 17"/>
          <xdr:cNvCxnSpPr/>
        </xdr:nvCxnSpPr>
        <xdr:spPr>
          <a:xfrm flipH="1">
            <a:off x="2316837" y="1028450"/>
            <a:ext cx="636665" cy="165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/>
          <xdr:cNvCxnSpPr/>
        </xdr:nvCxnSpPr>
        <xdr:spPr>
          <a:xfrm flipH="1">
            <a:off x="1962542" y="903121"/>
            <a:ext cx="234809" cy="23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 rot="2700000">
            <a:off x="1908884" y="875049"/>
            <a:ext cx="0" cy="178471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Straight Connector 21"/>
          <xdr:cNvCxnSpPr/>
        </xdr:nvCxnSpPr>
        <xdr:spPr>
          <a:xfrm rot="18900000">
            <a:off x="2256841" y="876856"/>
            <a:ext cx="0" cy="1829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90488</xdr:colOff>
      <xdr:row>9</xdr:row>
      <xdr:rowOff>114300</xdr:rowOff>
    </xdr:from>
    <xdr:to>
      <xdr:col>4</xdr:col>
      <xdr:colOff>498854</xdr:colOff>
      <xdr:row>12</xdr:row>
      <xdr:rowOff>18693</xdr:rowOff>
    </xdr:to>
    <xdr:grpSp>
      <xdr:nvGrpSpPr>
        <xdr:cNvPr id="3" name="Group 2"/>
        <xdr:cNvGrpSpPr/>
      </xdr:nvGrpSpPr>
      <xdr:grpSpPr>
        <a:xfrm>
          <a:off x="701676" y="1987550"/>
          <a:ext cx="2241928" cy="475893"/>
          <a:chOff x="701676" y="1987550"/>
          <a:chExt cx="2241928" cy="475893"/>
        </a:xfrm>
      </xdr:grpSpPr>
      <xdr:grpSp>
        <xdr:nvGrpSpPr>
          <xdr:cNvPr id="15" name="Group 14"/>
          <xdr:cNvGrpSpPr/>
        </xdr:nvGrpSpPr>
        <xdr:grpSpPr>
          <a:xfrm>
            <a:off x="701676" y="1987550"/>
            <a:ext cx="1271215" cy="471131"/>
            <a:chOff x="701676" y="1987550"/>
            <a:chExt cx="1271215" cy="471131"/>
          </a:xfrm>
        </xdr:grpSpPr>
        <xdr:cxnSp macro="">
          <xdr:nvCxnSpPr>
            <xdr:cNvPr id="87" name="Straight Connector 86"/>
            <xdr:cNvCxnSpPr/>
          </xdr:nvCxnSpPr>
          <xdr:spPr>
            <a:xfrm flipH="1">
              <a:off x="1198865" y="2427375"/>
              <a:ext cx="636665" cy="1650"/>
            </a:xfrm>
            <a:prstGeom prst="line">
              <a:avLst/>
            </a:prstGeom>
            <a:ln w="285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8" name="Straight Connector 87"/>
            <xdr:cNvCxnSpPr/>
          </xdr:nvCxnSpPr>
          <xdr:spPr>
            <a:xfrm flipH="1">
              <a:off x="844570" y="2302046"/>
              <a:ext cx="234809" cy="230"/>
            </a:xfrm>
            <a:prstGeom prst="line">
              <a:avLst/>
            </a:prstGeom>
            <a:ln w="285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9" name="Straight Connector 88"/>
            <xdr:cNvCxnSpPr/>
          </xdr:nvCxnSpPr>
          <xdr:spPr>
            <a:xfrm rot="2700000">
              <a:off x="790912" y="2273974"/>
              <a:ext cx="0" cy="178471"/>
            </a:xfrm>
            <a:prstGeom prst="line">
              <a:avLst/>
            </a:prstGeom>
            <a:ln w="285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0" name="Straight Connector 89"/>
            <xdr:cNvCxnSpPr/>
          </xdr:nvCxnSpPr>
          <xdr:spPr>
            <a:xfrm rot="18900000">
              <a:off x="1138869" y="2275781"/>
              <a:ext cx="0" cy="182900"/>
            </a:xfrm>
            <a:prstGeom prst="line">
              <a:avLst/>
            </a:prstGeom>
            <a:ln w="285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3" name="TextBox 102"/>
            <xdr:cNvSpPr txBox="1"/>
          </xdr:nvSpPr>
          <xdr:spPr>
            <a:xfrm>
              <a:off x="1055721" y="2123403"/>
              <a:ext cx="454976" cy="27551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r-HR" sz="1400" b="1" i="1">
                  <a:latin typeface="ISOCPEUR" panose="020B0604020202020204" pitchFamily="34" charset="0"/>
                  <a:cs typeface="Arial" panose="020B0604020202020204" pitchFamily="34" charset="0"/>
                </a:rPr>
                <a:t>3</a:t>
              </a:r>
            </a:p>
          </xdr:txBody>
        </xdr:sp>
        <xdr:sp macro="" textlink="">
          <xdr:nvSpPr>
            <xdr:cNvPr id="104" name="TextBox 103"/>
            <xdr:cNvSpPr txBox="1"/>
          </xdr:nvSpPr>
          <xdr:spPr>
            <a:xfrm>
              <a:off x="735013" y="1987550"/>
              <a:ext cx="395287" cy="27099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r-HR" sz="1400" b="1" i="1">
                  <a:latin typeface="ISOCPEUR" panose="020B0604020202020204" pitchFamily="34" charset="0"/>
                  <a:cs typeface="Arial" panose="020B0604020202020204" pitchFamily="34" charset="0"/>
                </a:rPr>
                <a:t>2,5</a:t>
              </a:r>
            </a:p>
          </xdr:txBody>
        </xdr:sp>
        <xdr:sp macro="" textlink="">
          <xdr:nvSpPr>
            <xdr:cNvPr id="105" name="TextBox 104"/>
            <xdr:cNvSpPr txBox="1"/>
          </xdr:nvSpPr>
          <xdr:spPr>
            <a:xfrm>
              <a:off x="1575996" y="2138947"/>
              <a:ext cx="396895" cy="27099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r-HR" sz="1400" b="1" i="1">
                  <a:latin typeface="ISOCPEUR" panose="020B0604020202020204" pitchFamily="34" charset="0"/>
                  <a:cs typeface="Arial" panose="020B0604020202020204" pitchFamily="34" charset="0"/>
                </a:rPr>
                <a:t>11</a:t>
              </a:r>
            </a:p>
          </xdr:txBody>
        </xdr:sp>
      </xdr:grpSp>
      <xdr:cxnSp macro="">
        <xdr:nvCxnSpPr>
          <xdr:cNvPr id="27" name="Straight Connector 26"/>
          <xdr:cNvCxnSpPr/>
        </xdr:nvCxnSpPr>
        <xdr:spPr>
          <a:xfrm flipH="1">
            <a:off x="2306939" y="2432137"/>
            <a:ext cx="636665" cy="165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Straight Connector 27"/>
          <xdr:cNvCxnSpPr/>
        </xdr:nvCxnSpPr>
        <xdr:spPr>
          <a:xfrm flipH="1">
            <a:off x="1952644" y="2306808"/>
            <a:ext cx="234809" cy="23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Straight Connector 28"/>
          <xdr:cNvCxnSpPr/>
        </xdr:nvCxnSpPr>
        <xdr:spPr>
          <a:xfrm rot="2700000">
            <a:off x="1898986" y="2278736"/>
            <a:ext cx="0" cy="178471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Straight Connector 29"/>
          <xdr:cNvCxnSpPr/>
        </xdr:nvCxnSpPr>
        <xdr:spPr>
          <a:xfrm rot="18900000">
            <a:off x="2246943" y="2280543"/>
            <a:ext cx="0" cy="1829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539750</xdr:colOff>
      <xdr:row>0</xdr:row>
      <xdr:rowOff>0</xdr:rowOff>
    </xdr:from>
    <xdr:to>
      <xdr:col>8</xdr:col>
      <xdr:colOff>546229</xdr:colOff>
      <xdr:row>28</xdr:row>
      <xdr:rowOff>63500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9750" y="0"/>
          <a:ext cx="4832479" cy="5397500"/>
        </a:xfrm>
        <a:prstGeom prst="rect">
          <a:avLst/>
        </a:prstGeom>
      </xdr:spPr>
    </xdr:pic>
    <xdr:clientData/>
  </xdr:twoCellAnchor>
  <xdr:twoCellAnchor editAs="oneCell">
    <xdr:from>
      <xdr:col>5</xdr:col>
      <xdr:colOff>81700</xdr:colOff>
      <xdr:row>29</xdr:row>
      <xdr:rowOff>46775</xdr:rowOff>
    </xdr:from>
    <xdr:to>
      <xdr:col>9</xdr:col>
      <xdr:colOff>594780</xdr:colOff>
      <xdr:row>40</xdr:row>
      <xdr:rowOff>145835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7950" y="5571275"/>
          <a:ext cx="2926080" cy="2194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64275</xdr:rowOff>
    </xdr:from>
    <xdr:to>
      <xdr:col>4</xdr:col>
      <xdr:colOff>513080</xdr:colOff>
      <xdr:row>40</xdr:row>
      <xdr:rowOff>163335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88775"/>
          <a:ext cx="2926080" cy="2194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144425</xdr:rowOff>
    </xdr:from>
    <xdr:to>
      <xdr:col>4</xdr:col>
      <xdr:colOff>513080</xdr:colOff>
      <xdr:row>53</xdr:row>
      <xdr:rowOff>52985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54925"/>
          <a:ext cx="2926080" cy="2194560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301624</xdr:colOff>
      <xdr:row>108</xdr:row>
      <xdr:rowOff>142875</xdr:rowOff>
    </xdr:from>
    <xdr:to>
      <xdr:col>4</xdr:col>
      <xdr:colOff>229488</xdr:colOff>
      <xdr:row>125</xdr:row>
      <xdr:rowOff>25527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4" y="20716875"/>
          <a:ext cx="2340864" cy="3121152"/>
        </a:xfrm>
        <a:prstGeom prst="rect">
          <a:avLst/>
        </a:prstGeom>
      </xdr:spPr>
    </xdr:pic>
    <xdr:clientData/>
  </xdr:twoCellAnchor>
  <xdr:twoCellAnchor editAs="oneCell">
    <xdr:from>
      <xdr:col>5</xdr:col>
      <xdr:colOff>54750</xdr:colOff>
      <xdr:row>108</xdr:row>
      <xdr:rowOff>150000</xdr:rowOff>
    </xdr:from>
    <xdr:to>
      <xdr:col>8</xdr:col>
      <xdr:colOff>585864</xdr:colOff>
      <xdr:row>125</xdr:row>
      <xdr:rowOff>32652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1000" y="20724000"/>
          <a:ext cx="2340864" cy="31211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157125</xdr:rowOff>
    </xdr:from>
    <xdr:to>
      <xdr:col>4</xdr:col>
      <xdr:colOff>513080</xdr:colOff>
      <xdr:row>66</xdr:row>
      <xdr:rowOff>65685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444125"/>
          <a:ext cx="2926080" cy="2194560"/>
        </a:xfrm>
        <a:prstGeom prst="rect">
          <a:avLst/>
        </a:prstGeom>
      </xdr:spPr>
    </xdr:pic>
    <xdr:clientData/>
  </xdr:twoCellAnchor>
  <xdr:twoCellAnchor editAs="oneCell">
    <xdr:from>
      <xdr:col>5</xdr:col>
      <xdr:colOff>21375</xdr:colOff>
      <xdr:row>54</xdr:row>
      <xdr:rowOff>148375</xdr:rowOff>
    </xdr:from>
    <xdr:to>
      <xdr:col>9</xdr:col>
      <xdr:colOff>534455</xdr:colOff>
      <xdr:row>66</xdr:row>
      <xdr:rowOff>56935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625" y="10435375"/>
          <a:ext cx="2926080" cy="2194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60250</xdr:rowOff>
    </xdr:from>
    <xdr:to>
      <xdr:col>4</xdr:col>
      <xdr:colOff>513080</xdr:colOff>
      <xdr:row>78</xdr:row>
      <xdr:rowOff>159310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823750"/>
          <a:ext cx="2926080" cy="2194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130875</xdr:rowOff>
    </xdr:from>
    <xdr:to>
      <xdr:col>4</xdr:col>
      <xdr:colOff>513080</xdr:colOff>
      <xdr:row>91</xdr:row>
      <xdr:rowOff>39435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180375"/>
          <a:ext cx="2926080" cy="2194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74500</xdr:rowOff>
    </xdr:from>
    <xdr:to>
      <xdr:col>4</xdr:col>
      <xdr:colOff>513080</xdr:colOff>
      <xdr:row>103</xdr:row>
      <xdr:rowOff>173560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600500"/>
          <a:ext cx="2926080" cy="2194560"/>
        </a:xfrm>
        <a:prstGeom prst="rect">
          <a:avLst/>
        </a:prstGeom>
      </xdr:spPr>
    </xdr:pic>
    <xdr:clientData/>
  </xdr:twoCellAnchor>
  <xdr:twoCellAnchor editAs="oneCell">
    <xdr:from>
      <xdr:col>5</xdr:col>
      <xdr:colOff>18125</xdr:colOff>
      <xdr:row>92</xdr:row>
      <xdr:rowOff>81625</xdr:rowOff>
    </xdr:from>
    <xdr:to>
      <xdr:col>9</xdr:col>
      <xdr:colOff>531205</xdr:colOff>
      <xdr:row>103</xdr:row>
      <xdr:rowOff>180685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375" y="17607625"/>
          <a:ext cx="2926080" cy="2194560"/>
        </a:xfrm>
        <a:prstGeom prst="rect">
          <a:avLst/>
        </a:prstGeom>
      </xdr:spPr>
    </xdr:pic>
    <xdr:clientData/>
  </xdr:twoCellAnchor>
  <xdr:twoCellAnchor editAs="oneCell">
    <xdr:from>
      <xdr:col>5</xdr:col>
      <xdr:colOff>25250</xdr:colOff>
      <xdr:row>79</xdr:row>
      <xdr:rowOff>152250</xdr:rowOff>
    </xdr:from>
    <xdr:to>
      <xdr:col>9</xdr:col>
      <xdr:colOff>538330</xdr:colOff>
      <xdr:row>91</xdr:row>
      <xdr:rowOff>60810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1500" y="15201750"/>
          <a:ext cx="2926080" cy="2194560"/>
        </a:xfrm>
        <a:prstGeom prst="rect">
          <a:avLst/>
        </a:prstGeom>
      </xdr:spPr>
    </xdr:pic>
    <xdr:clientData/>
  </xdr:twoCellAnchor>
  <xdr:twoCellAnchor editAs="oneCell">
    <xdr:from>
      <xdr:col>5</xdr:col>
      <xdr:colOff>625</xdr:colOff>
      <xdr:row>67</xdr:row>
      <xdr:rowOff>48250</xdr:rowOff>
    </xdr:from>
    <xdr:to>
      <xdr:col>9</xdr:col>
      <xdr:colOff>513705</xdr:colOff>
      <xdr:row>78</xdr:row>
      <xdr:rowOff>147310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75" y="12811750"/>
          <a:ext cx="2926080" cy="2194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7</xdr:col>
      <xdr:colOff>532888</xdr:colOff>
      <xdr:row>17</xdr:row>
      <xdr:rowOff>104357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0" y="0"/>
          <a:ext cx="4057138" cy="3342857"/>
        </a:xfrm>
        <a:prstGeom prst="rect">
          <a:avLst/>
        </a:prstGeom>
      </xdr:spPr>
    </xdr:pic>
    <xdr:clientData/>
  </xdr:twoCellAnchor>
  <xdr:twoCellAnchor editAs="oneCell">
    <xdr:from>
      <xdr:col>5</xdr:col>
      <xdr:colOff>165875</xdr:colOff>
      <xdr:row>67</xdr:row>
      <xdr:rowOff>102375</xdr:rowOff>
    </xdr:from>
    <xdr:to>
      <xdr:col>10</xdr:col>
      <xdr:colOff>45572</xdr:colOff>
      <xdr:row>79</xdr:row>
      <xdr:rowOff>10935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2125" y="12865875"/>
          <a:ext cx="2895947" cy="2194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46000</xdr:rowOff>
    </xdr:from>
    <xdr:to>
      <xdr:col>4</xdr:col>
      <xdr:colOff>482947</xdr:colOff>
      <xdr:row>65</xdr:row>
      <xdr:rowOff>145060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333000"/>
          <a:ext cx="2895947" cy="2194560"/>
        </a:xfrm>
        <a:prstGeom prst="rect">
          <a:avLst/>
        </a:prstGeom>
      </xdr:spPr>
    </xdr:pic>
    <xdr:clientData/>
  </xdr:twoCellAnchor>
  <xdr:twoCellAnchor editAs="oneCell">
    <xdr:from>
      <xdr:col>5</xdr:col>
      <xdr:colOff>116625</xdr:colOff>
      <xdr:row>54</xdr:row>
      <xdr:rowOff>37250</xdr:rowOff>
    </xdr:from>
    <xdr:to>
      <xdr:col>9</xdr:col>
      <xdr:colOff>599572</xdr:colOff>
      <xdr:row>65</xdr:row>
      <xdr:rowOff>136310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2875" y="10324250"/>
          <a:ext cx="2895947" cy="2194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12625</xdr:rowOff>
    </xdr:from>
    <xdr:to>
      <xdr:col>4</xdr:col>
      <xdr:colOff>482947</xdr:colOff>
      <xdr:row>78</xdr:row>
      <xdr:rowOff>111685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776125"/>
          <a:ext cx="2895947" cy="2194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178500</xdr:rowOff>
    </xdr:from>
    <xdr:to>
      <xdr:col>9</xdr:col>
      <xdr:colOff>577228</xdr:colOff>
      <xdr:row>33</xdr:row>
      <xdr:rowOff>47625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07500"/>
          <a:ext cx="6006478" cy="2726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190499</xdr:rowOff>
    </xdr:from>
    <xdr:to>
      <xdr:col>9</xdr:col>
      <xdr:colOff>587374</xdr:colOff>
      <xdr:row>49</xdr:row>
      <xdr:rowOff>64230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67499"/>
          <a:ext cx="6016624" cy="2731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22" zoomScale="90" zoomScaleNormal="90" zoomScaleSheetLayoutView="70" workbookViewId="0">
      <selection activeCell="I42" sqref="I42"/>
    </sheetView>
  </sheetViews>
  <sheetFormatPr defaultRowHeight="15"/>
  <cols>
    <col min="1" max="1" width="5.7109375" customWidth="1"/>
    <col min="2" max="2" width="53.5703125" customWidth="1"/>
    <col min="3" max="3" width="8.7109375" customWidth="1"/>
    <col min="4" max="4" width="7.7109375" customWidth="1"/>
    <col min="5" max="5" width="9.7109375" customWidth="1"/>
    <col min="6" max="6" width="14.7109375" customWidth="1"/>
  </cols>
  <sheetData>
    <row r="1" spans="1:6">
      <c r="A1" s="32" t="s">
        <v>8</v>
      </c>
      <c r="B1" s="33"/>
      <c r="C1" s="33"/>
      <c r="D1" s="33"/>
      <c r="E1" s="33"/>
      <c r="F1" s="34"/>
    </row>
    <row r="2" spans="1:6" s="3" customFormat="1" ht="25.5" customHeight="1">
      <c r="A2" s="37" t="s">
        <v>35</v>
      </c>
      <c r="B2" s="38"/>
      <c r="C2" s="38"/>
      <c r="D2" s="38"/>
      <c r="E2" s="38"/>
      <c r="F2" s="38"/>
    </row>
    <row r="3" spans="1:6" ht="121.5" customHeight="1">
      <c r="A3" s="35" t="s">
        <v>20</v>
      </c>
      <c r="B3" s="36"/>
      <c r="C3" s="36"/>
      <c r="D3" s="36"/>
      <c r="E3" s="36"/>
      <c r="F3" s="36"/>
    </row>
    <row r="4" spans="1:6" ht="30">
      <c r="A4" s="1" t="s">
        <v>9</v>
      </c>
      <c r="B4" s="1" t="s">
        <v>0</v>
      </c>
      <c r="C4" s="1" t="s">
        <v>10</v>
      </c>
      <c r="D4" s="2" t="s">
        <v>1</v>
      </c>
      <c r="E4" s="1" t="s">
        <v>15</v>
      </c>
      <c r="F4" s="1" t="s">
        <v>16</v>
      </c>
    </row>
    <row r="5" spans="1:6" s="3" customFormat="1">
      <c r="A5" s="19" t="s">
        <v>21</v>
      </c>
      <c r="B5" s="24" t="s">
        <v>27</v>
      </c>
      <c r="C5" s="17"/>
      <c r="D5" s="17"/>
      <c r="E5" s="17"/>
      <c r="F5" s="18"/>
    </row>
    <row r="6" spans="1:6" s="3" customFormat="1" ht="105">
      <c r="A6" s="9" t="s">
        <v>2</v>
      </c>
      <c r="B6" s="23" t="s">
        <v>26</v>
      </c>
      <c r="C6" s="10"/>
      <c r="D6" s="46"/>
      <c r="E6" s="11"/>
      <c r="F6" s="12"/>
    </row>
    <row r="7" spans="1:6" s="3" customFormat="1" ht="17.25">
      <c r="A7" s="13"/>
      <c r="B7" s="7" t="s">
        <v>14</v>
      </c>
      <c r="C7" s="14" t="s">
        <v>19</v>
      </c>
      <c r="D7" s="47">
        <v>20</v>
      </c>
      <c r="E7" s="5"/>
      <c r="F7" s="15">
        <f>E7*D7</f>
        <v>0</v>
      </c>
    </row>
    <row r="8" spans="1:6" s="3" customFormat="1" ht="90">
      <c r="A8" s="9" t="s">
        <v>3</v>
      </c>
      <c r="B8" s="23" t="s">
        <v>36</v>
      </c>
      <c r="C8" s="10"/>
      <c r="D8" s="46"/>
      <c r="E8" s="11"/>
      <c r="F8" s="12"/>
    </row>
    <row r="9" spans="1:6" s="3" customFormat="1">
      <c r="A9" s="13"/>
      <c r="B9" s="7" t="s">
        <v>45</v>
      </c>
      <c r="C9" s="14" t="s">
        <v>13</v>
      </c>
      <c r="D9" s="47">
        <v>36</v>
      </c>
      <c r="E9" s="5"/>
      <c r="F9" s="15">
        <f>E9*D9</f>
        <v>0</v>
      </c>
    </row>
    <row r="10" spans="1:6" s="3" customFormat="1" ht="105">
      <c r="A10" s="9" t="s">
        <v>4</v>
      </c>
      <c r="B10" s="23" t="s">
        <v>37</v>
      </c>
      <c r="C10" s="10"/>
      <c r="D10" s="46"/>
      <c r="E10" s="11"/>
      <c r="F10" s="12"/>
    </row>
    <row r="11" spans="1:6" s="3" customFormat="1">
      <c r="A11" s="13"/>
      <c r="B11" s="7" t="s">
        <v>18</v>
      </c>
      <c r="C11" s="14" t="s">
        <v>13</v>
      </c>
      <c r="D11" s="47">
        <v>2</v>
      </c>
      <c r="E11" s="5"/>
      <c r="F11" s="15">
        <f>E11*D11</f>
        <v>0</v>
      </c>
    </row>
    <row r="12" spans="1:6" s="3" customFormat="1" ht="92.25">
      <c r="A12" s="9" t="s">
        <v>6</v>
      </c>
      <c r="B12" s="23" t="s">
        <v>38</v>
      </c>
      <c r="C12" s="10" t="s">
        <v>28</v>
      </c>
      <c r="D12" s="46">
        <v>1</v>
      </c>
      <c r="E12" s="11"/>
      <c r="F12" s="15">
        <f>E12*D12</f>
        <v>0</v>
      </c>
    </row>
    <row r="13" spans="1:6" s="3" customFormat="1">
      <c r="A13" s="9"/>
      <c r="B13" s="39"/>
      <c r="C13" s="40"/>
      <c r="D13" s="41"/>
      <c r="E13" s="42"/>
      <c r="F13" s="43"/>
    </row>
    <row r="14" spans="1:6" s="3" customFormat="1">
      <c r="A14" s="19" t="s">
        <v>22</v>
      </c>
      <c r="B14" s="24" t="s">
        <v>30</v>
      </c>
      <c r="C14" s="17"/>
      <c r="D14" s="17"/>
      <c r="E14" s="17"/>
      <c r="F14" s="18"/>
    </row>
    <row r="15" spans="1:6" s="3" customFormat="1" ht="75">
      <c r="A15" s="45" t="s">
        <v>2</v>
      </c>
      <c r="B15" s="23" t="s">
        <v>29</v>
      </c>
      <c r="C15" s="10"/>
      <c r="D15" s="46"/>
      <c r="E15" s="11"/>
      <c r="F15" s="12"/>
    </row>
    <row r="16" spans="1:6" s="3" customFormat="1" ht="17.25">
      <c r="A16" s="20"/>
      <c r="B16" s="7" t="s">
        <v>14</v>
      </c>
      <c r="C16" s="14" t="s">
        <v>19</v>
      </c>
      <c r="D16" s="47">
        <v>20</v>
      </c>
      <c r="E16" s="5"/>
      <c r="F16" s="15">
        <f>E16*D16</f>
        <v>0</v>
      </c>
    </row>
    <row r="17" spans="1:6" s="3" customFormat="1" ht="105">
      <c r="A17" s="45" t="s">
        <v>3</v>
      </c>
      <c r="B17" s="23" t="s">
        <v>39</v>
      </c>
      <c r="C17" s="10"/>
      <c r="D17" s="46"/>
      <c r="E17" s="11"/>
      <c r="F17" s="12"/>
    </row>
    <row r="18" spans="1:6" s="3" customFormat="1">
      <c r="A18" s="13"/>
      <c r="B18" s="7" t="s">
        <v>45</v>
      </c>
      <c r="C18" s="14" t="s">
        <v>13</v>
      </c>
      <c r="D18" s="47">
        <v>3.2</v>
      </c>
      <c r="E18" s="5"/>
      <c r="F18" s="15">
        <f>E18*D18</f>
        <v>0</v>
      </c>
    </row>
    <row r="19" spans="1:6" s="3" customFormat="1">
      <c r="A19" s="19" t="s">
        <v>23</v>
      </c>
      <c r="B19" s="24" t="s">
        <v>31</v>
      </c>
      <c r="C19" s="17"/>
      <c r="D19" s="17"/>
      <c r="E19" s="17"/>
      <c r="F19" s="18"/>
    </row>
    <row r="20" spans="1:6" s="3" customFormat="1" ht="90">
      <c r="A20" s="45">
        <v>1</v>
      </c>
      <c r="B20" s="23" t="s">
        <v>36</v>
      </c>
      <c r="C20" s="10"/>
      <c r="D20" s="46"/>
      <c r="E20" s="11"/>
      <c r="F20" s="12"/>
    </row>
    <row r="21" spans="1:6" s="3" customFormat="1">
      <c r="A21" s="13"/>
      <c r="B21" s="7" t="s">
        <v>17</v>
      </c>
      <c r="C21" s="14" t="s">
        <v>13</v>
      </c>
      <c r="D21" s="47">
        <v>20</v>
      </c>
      <c r="E21" s="5"/>
      <c r="F21" s="15">
        <f>E21*D21</f>
        <v>0</v>
      </c>
    </row>
    <row r="22" spans="1:6" s="28" customFormat="1" ht="90">
      <c r="A22" s="45" t="s">
        <v>3</v>
      </c>
      <c r="B22" s="23" t="s">
        <v>40</v>
      </c>
      <c r="C22" s="25" t="s">
        <v>28</v>
      </c>
      <c r="D22" s="26">
        <v>1</v>
      </c>
      <c r="E22" s="26"/>
      <c r="F22" s="27">
        <f>E22*D22</f>
        <v>0</v>
      </c>
    </row>
    <row r="23" spans="1:6" s="28" customFormat="1" ht="15.75" thickBot="1">
      <c r="A23" s="49"/>
      <c r="B23" s="50"/>
      <c r="C23" s="50"/>
      <c r="D23" s="50"/>
      <c r="E23" s="51"/>
      <c r="F23" s="52"/>
    </row>
    <row r="24" spans="1:6" s="28" customFormat="1" ht="19.5" customHeight="1">
      <c r="A24" s="53" t="s">
        <v>42</v>
      </c>
      <c r="B24" s="53"/>
      <c r="C24" s="53"/>
      <c r="D24" s="53"/>
      <c r="E24" s="53"/>
      <c r="F24" s="53"/>
    </row>
    <row r="25" spans="1:6" s="3" customFormat="1" ht="19.5" customHeight="1">
      <c r="A25" s="44" t="s">
        <v>32</v>
      </c>
      <c r="B25" s="44"/>
      <c r="C25" s="44"/>
      <c r="D25" s="44"/>
      <c r="E25" s="44"/>
      <c r="F25" s="48">
        <f>SUM(F6:F12)</f>
        <v>0</v>
      </c>
    </row>
    <row r="26" spans="1:6" s="3" customFormat="1" ht="19.5" customHeight="1">
      <c r="A26" s="44" t="s">
        <v>33</v>
      </c>
      <c r="B26" s="44"/>
      <c r="C26" s="44"/>
      <c r="D26" s="44"/>
      <c r="E26" s="44"/>
      <c r="F26" s="48">
        <f>SUM(F15:F18)</f>
        <v>0</v>
      </c>
    </row>
    <row r="27" spans="1:6" s="3" customFormat="1" ht="19.5" customHeight="1" thickBot="1">
      <c r="A27" s="56" t="s">
        <v>34</v>
      </c>
      <c r="B27" s="56"/>
      <c r="C27" s="56"/>
      <c r="D27" s="56"/>
      <c r="E27" s="56"/>
      <c r="F27" s="57">
        <f>SUM(F20:F22)</f>
        <v>0</v>
      </c>
    </row>
    <row r="28" spans="1:6" ht="19.5" customHeight="1">
      <c r="A28" s="58" t="s">
        <v>43</v>
      </c>
      <c r="B28" s="58"/>
      <c r="C28" s="58"/>
      <c r="D28" s="58"/>
      <c r="E28" s="58"/>
      <c r="F28" s="59">
        <f>SUM(F25:F27)</f>
        <v>0</v>
      </c>
    </row>
    <row r="29" spans="1:6" ht="19.5" customHeight="1">
      <c r="A29" s="31" t="s">
        <v>5</v>
      </c>
      <c r="B29" s="31"/>
      <c r="C29" s="31"/>
      <c r="D29" s="31"/>
      <c r="E29" s="31"/>
      <c r="F29" s="6">
        <f>F28*0.025</f>
        <v>0</v>
      </c>
    </row>
    <row r="30" spans="1:6" ht="19.5" customHeight="1" thickBot="1">
      <c r="A30" s="54" t="s">
        <v>44</v>
      </c>
      <c r="B30" s="54"/>
      <c r="C30" s="54"/>
      <c r="D30" s="54"/>
      <c r="E30" s="54"/>
      <c r="F30" s="55">
        <f>F28+F29</f>
        <v>0</v>
      </c>
    </row>
    <row r="31" spans="1:6" ht="90" customHeight="1">
      <c r="A31" s="29" t="s">
        <v>46</v>
      </c>
      <c r="B31" s="29"/>
      <c r="C31" s="29"/>
      <c r="D31" s="29"/>
      <c r="E31" s="29"/>
      <c r="F31" s="29"/>
    </row>
    <row r="32" spans="1:6" ht="30.75" customHeight="1">
      <c r="A32" s="30" t="s">
        <v>41</v>
      </c>
      <c r="B32" s="30"/>
      <c r="C32" s="30"/>
      <c r="D32" s="30"/>
      <c r="E32" s="30"/>
      <c r="F32" s="30"/>
    </row>
    <row r="33" spans="1:6" s="3" customFormat="1" ht="25.5" customHeight="1">
      <c r="A33" s="4"/>
      <c r="B33" s="4"/>
      <c r="C33" s="4"/>
      <c r="D33" s="4"/>
      <c r="E33" s="4"/>
      <c r="F33" s="4"/>
    </row>
    <row r="34" spans="1:6" s="3" customFormat="1">
      <c r="A34"/>
      <c r="B34"/>
      <c r="C34"/>
      <c r="D34"/>
      <c r="E34"/>
      <c r="F34"/>
    </row>
    <row r="35" spans="1:6">
      <c r="B35" s="21" t="s">
        <v>24</v>
      </c>
      <c r="C35" s="22"/>
      <c r="D35" s="22"/>
      <c r="E35" s="22"/>
      <c r="F35" s="22"/>
    </row>
    <row r="36" spans="1:6">
      <c r="B36" s="21"/>
    </row>
    <row r="37" spans="1:6">
      <c r="B37" s="21" t="s">
        <v>25</v>
      </c>
      <c r="C37" s="22"/>
      <c r="D37" s="22"/>
      <c r="E37" s="22"/>
      <c r="F37" s="22"/>
    </row>
    <row r="38" spans="1:6">
      <c r="B38" s="21"/>
    </row>
    <row r="39" spans="1:6">
      <c r="B39" s="21" t="s">
        <v>7</v>
      </c>
    </row>
    <row r="43" spans="1:6">
      <c r="A43" s="29"/>
      <c r="B43" s="29"/>
      <c r="C43" s="29"/>
      <c r="D43" s="29"/>
      <c r="E43" s="29"/>
      <c r="F43" s="29"/>
    </row>
    <row r="44" spans="1:6" ht="190.5" customHeight="1"/>
  </sheetData>
  <mergeCells count="13">
    <mergeCell ref="A1:F1"/>
    <mergeCell ref="A3:F3"/>
    <mergeCell ref="A31:F31"/>
    <mergeCell ref="A2:F2"/>
    <mergeCell ref="A24:F24"/>
    <mergeCell ref="A25:E25"/>
    <mergeCell ref="A26:E26"/>
    <mergeCell ref="A27:E27"/>
    <mergeCell ref="A43:F43"/>
    <mergeCell ref="A32:F32"/>
    <mergeCell ref="A30:E30"/>
    <mergeCell ref="A28:E28"/>
    <mergeCell ref="A29:E29"/>
  </mergeCells>
  <printOptions horizontalCentered="1"/>
  <pageMargins left="0.39370078740157483" right="0.39370078740157483" top="0.35433070866141736" bottom="0.51181102362204722" header="0.31496062992125984" footer="0.31496062992125984"/>
  <pageSetup paperSize="9" scale="95" fitToHeight="0" orientation="portrait" r:id="rId1"/>
  <headerFooter>
    <oddFooter>&amp;R&amp;8STR.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120" zoomScaleNormal="120" zoomScaleSheetLayoutView="90" workbookViewId="0">
      <selection sqref="A1:E18"/>
    </sheetView>
  </sheetViews>
  <sheetFormatPr defaultRowHeight="15"/>
  <sheetData>
    <row r="1" spans="1:1" ht="21">
      <c r="A1" s="8" t="s">
        <v>11</v>
      </c>
    </row>
    <row r="8" spans="1:1" ht="21">
      <c r="A8" s="8" t="s">
        <v>12</v>
      </c>
    </row>
    <row r="19" spans="1:6">
      <c r="A19" s="16"/>
      <c r="B19" s="16"/>
      <c r="C19" s="16"/>
      <c r="D19" s="16"/>
      <c r="E19" s="16"/>
      <c r="F19" s="16"/>
    </row>
    <row r="20" spans="1:6">
      <c r="A20" s="16"/>
      <c r="B20" s="16"/>
      <c r="C20" s="16"/>
      <c r="D20" s="16"/>
      <c r="E20" s="16"/>
      <c r="F20" s="16"/>
    </row>
    <row r="36" spans="1:1" ht="20.25">
      <c r="A36" s="8"/>
    </row>
  </sheetData>
  <pageMargins left="0.7" right="0.3" top="0.43" bottom="0.38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>
      <selection activeCell="Q55" sqref="Q55"/>
    </sheetView>
  </sheetViews>
  <sheetFormatPr defaultRowHeight="15"/>
  <sheetData/>
  <pageMargins left="0.2" right="0.23" top="0.32" bottom="0.3" header="0.3" footer="0.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40" zoomScale="80" zoomScaleNormal="100" zoomScaleSheetLayoutView="80" workbookViewId="0">
      <selection activeCell="P32" sqref="P32"/>
    </sheetView>
  </sheetViews>
  <sheetFormatPr defaultRowHeight="15"/>
  <sheetData/>
  <pageMargins left="0.27" right="0.2" top="0.4" bottom="0.36" header="0.3" footer="0.2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Troškovnik</vt:lpstr>
      <vt:lpstr>Skice</vt:lpstr>
      <vt:lpstr>Foto-dokumentacija_COKP I.Reka</vt:lpstr>
      <vt:lpstr>Foto-dokumentacija_COKP Kutina</vt:lpstr>
      <vt:lpstr>'Foto-dokumentacija_COKP I.Reka'!Print_Area</vt:lpstr>
      <vt:lpstr>'Foto-dokumentacija_COKP Kutina'!Print_Area</vt:lpstr>
      <vt:lpstr>Skice!Print_Area</vt:lpstr>
      <vt:lpstr>Troškovnik!Print_Area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Ivanušić</cp:lastModifiedBy>
  <cp:lastPrinted>2023-11-09T12:43:12Z</cp:lastPrinted>
  <dcterms:created xsi:type="dcterms:W3CDTF">2018-03-28T09:46:57Z</dcterms:created>
  <dcterms:modified xsi:type="dcterms:W3CDTF">2023-11-09T12:45:03Z</dcterms:modified>
</cp:coreProperties>
</file>