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"/>
    </mc:Choice>
  </mc:AlternateContent>
  <bookViews>
    <workbookView xWindow="46440" yWindow="0" windowWidth="17685" windowHeight="7905" tabRatio="922"/>
  </bookViews>
  <sheets>
    <sheet name="IZRAČUN" sheetId="36" r:id="rId1"/>
    <sheet name="MJERE KUĆICA" sheetId="37" r:id="rId2"/>
    <sheet name="NACRTI KUĆICA" sheetId="38" r:id="rId3"/>
  </sheets>
  <definedNames>
    <definedName name="_xlnm.Print_Area" localSheetId="0">IZRAČUN!$A$1:$L$18</definedName>
    <definedName name="_xlnm.Print_Area" localSheetId="1">'MJERE KUĆICA'!$A$1:$H$29</definedName>
    <definedName name="_xlnm.Print_Area" localSheetId="2">'NACRTI KUĆICA'!$A$1:$L$105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H7" i="37" l="1"/>
  <c r="J5" i="36" l="1"/>
  <c r="J6" i="36" s="1"/>
  <c r="J7" i="36" s="1"/>
  <c r="J8" i="36" s="1"/>
  <c r="J9" i="36" s="1"/>
  <c r="J10" i="36" s="1"/>
  <c r="J11" i="36" s="1"/>
  <c r="J12" i="36" s="1"/>
  <c r="J13" i="36" s="1"/>
  <c r="G5" i="36"/>
  <c r="G6" i="36" s="1"/>
  <c r="G7" i="36" s="1"/>
  <c r="G8" i="36" s="1"/>
  <c r="G9" i="36" s="1"/>
  <c r="G10" i="36" s="1"/>
  <c r="G11" i="36" s="1"/>
  <c r="G12" i="36" s="1"/>
  <c r="G13" i="36" s="1"/>
  <c r="L13" i="36"/>
  <c r="L12" i="36"/>
  <c r="L11" i="36"/>
  <c r="L10" i="36"/>
  <c r="L9" i="36"/>
  <c r="L8" i="36"/>
  <c r="L7" i="36"/>
  <c r="L6" i="36"/>
  <c r="L5" i="36"/>
  <c r="H27" i="37"/>
  <c r="H26" i="37"/>
  <c r="H25" i="37"/>
  <c r="H24" i="37"/>
  <c r="H19" i="37"/>
  <c r="H18" i="37"/>
  <c r="H17" i="37"/>
  <c r="H16" i="37"/>
  <c r="H11" i="37" l="1"/>
  <c r="H10" i="37"/>
  <c r="H9" i="37"/>
  <c r="H8" i="37"/>
  <c r="H6" i="37"/>
  <c r="H5" i="36" l="1"/>
  <c r="H6" i="36"/>
  <c r="H8" i="36" l="1"/>
  <c r="H7" i="36"/>
  <c r="H9" i="36"/>
  <c r="H10" i="36" l="1"/>
  <c r="H11" i="36" l="1"/>
  <c r="H12" i="36" l="1"/>
  <c r="H13" i="36" l="1"/>
  <c r="H20" i="37" l="1"/>
  <c r="H28" i="37"/>
  <c r="K5" i="36" s="1"/>
  <c r="H12" i="37"/>
  <c r="D5" i="36" s="1"/>
  <c r="D6" i="36" s="1"/>
  <c r="D7" i="36" l="1"/>
  <c r="E6" i="36"/>
  <c r="K6" i="36"/>
  <c r="D8" i="36" l="1"/>
  <c r="E7" i="36"/>
  <c r="K7" i="36"/>
  <c r="D9" i="36" l="1"/>
  <c r="E8" i="36"/>
  <c r="K8" i="36"/>
  <c r="D10" i="36" l="1"/>
  <c r="E9" i="36"/>
  <c r="K9" i="36"/>
  <c r="L14" i="36"/>
  <c r="D11" i="36" l="1"/>
  <c r="E10" i="36"/>
  <c r="K10" i="36"/>
  <c r="D12" i="36" l="1"/>
  <c r="E11" i="36"/>
  <c r="K11" i="36"/>
  <c r="D13" i="36" l="1"/>
  <c r="E13" i="36" s="1"/>
  <c r="E12" i="36"/>
  <c r="K12" i="36"/>
  <c r="K13" i="36" l="1"/>
  <c r="I14" i="36" l="1"/>
  <c r="E5" i="36" l="1"/>
  <c r="F14" i="36"/>
  <c r="C14" i="36"/>
  <c r="H14" i="36" l="1"/>
  <c r="E14" i="36" l="1"/>
  <c r="K14" i="36" l="1"/>
  <c r="B15" i="36" s="1"/>
</calcChain>
</file>

<file path=xl/sharedStrings.xml><?xml version="1.0" encoding="utf-8"?>
<sst xmlns="http://schemas.openxmlformats.org/spreadsheetml/2006/main" count="72" uniqueCount="42">
  <si>
    <t>NAPLATNA POSTAJA</t>
  </si>
  <si>
    <t>BROJ NAPLATNIH KUĆICA TIP 1</t>
  </si>
  <si>
    <t>BROJ  NAPLATNIH KUĆICA TIP 2</t>
  </si>
  <si>
    <t xml:space="preserve">KVADRATURA (m2) </t>
  </si>
  <si>
    <t>BROJ  NAPLATNIH KUĆICA TIP 3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</si>
  <si>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</si>
  <si>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</si>
  <si>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</si>
  <si>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</si>
  <si>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</si>
  <si>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</si>
  <si>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</si>
  <si>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</si>
  <si>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</si>
  <si>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</si>
  <si>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</si>
  <si>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A</t>
  </si>
  <si>
    <t>B</t>
  </si>
  <si>
    <t>C</t>
  </si>
  <si>
    <t>D</t>
  </si>
  <si>
    <t xml:space="preserve">TIP KUĆICE 1 </t>
  </si>
  <si>
    <t xml:space="preserve">TIP KUĆICE 2 </t>
  </si>
  <si>
    <t>TIP KUĆICE 3</t>
  </si>
  <si>
    <t>S. Helena</t>
  </si>
  <si>
    <t>Komin</t>
  </si>
  <si>
    <t>Breznički Hum</t>
  </si>
  <si>
    <t>Novi Marof</t>
  </si>
  <si>
    <t>V. Toplice</t>
  </si>
  <si>
    <t>Varaždin</t>
  </si>
  <si>
    <t>Ludbreg</t>
  </si>
  <si>
    <t>Čakovec</t>
  </si>
  <si>
    <t>Goričan</t>
  </si>
  <si>
    <t>A4</t>
  </si>
  <si>
    <t>Oberliht</t>
  </si>
  <si>
    <t>TIPOVI NAPLATNIH KUĆICA NA AUTOCESTI A4</t>
  </si>
  <si>
    <t>UKUPNO KUĆICA</t>
  </si>
  <si>
    <t>Prednji prozor - oberliht</t>
  </si>
  <si>
    <t>E</t>
  </si>
  <si>
    <t>F</t>
  </si>
  <si>
    <t>UKUPNO A4</t>
  </si>
  <si>
    <t xml:space="preserve">SVEUKUPNO A4 </t>
  </si>
  <si>
    <t>RASPORED TIPOVA NAPLATNIH KUĆICA NA AUTOCESTI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</si>
</sst>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7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0" borderId="21" xfId="0" applyFont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9" borderId="16" xfId="0" applyFont="1" applyFill="1" applyBorder="1"/>
    <xf numFmtId="2" fontId="6" fillId="9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 applyProtection="1">
      <alignment horizontal="left" vertical="top" wrapText="1"/>
      <protection locked="0"/>
    </xf>
    <xf numFmtId="1" fontId="3" fillId="4" borderId="19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295952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1552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31750</xdr:rowOff>
    </xdr:from>
    <xdr:to>
      <xdr:col>11</xdr:col>
      <xdr:colOff>289735</xdr:colOff>
      <xdr:row>104</xdr:row>
      <xdr:rowOff>374650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8250"/>
          <a:ext cx="692548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S22" sqref="S22"/>
    </sheetView>
  </sheetViews>
  <sheetFormatPr defaultColWidth="9.140625" defaultRowHeight="15" x14ac:dyDescent="0.25"/>
  <cols>
    <col min="1" max="1" width="18.28515625" style="1" customWidth="1"/>
    <col min="2" max="2" width="16.85546875" style="1" customWidth="1"/>
    <col min="3" max="7" width="13.42578125" style="1" customWidth="1"/>
    <col min="8" max="8" width="17" style="1" customWidth="1"/>
    <col min="9" max="9" width="14.5703125" style="1" customWidth="1"/>
    <col min="10" max="11" width="13.42578125" style="1" customWidth="1"/>
    <col min="12" max="12" width="17.7109375" style="1" customWidth="1"/>
    <col min="13" max="16384" width="9.140625" style="1"/>
  </cols>
  <sheetData>
    <row r="1" spans="1:12" ht="15" customHeight="1" x14ac:dyDescent="0.25">
      <c r="A1" s="4"/>
      <c r="B1" s="4"/>
      <c r="C1" s="52" t="s">
        <v>41</v>
      </c>
      <c r="D1" s="52"/>
      <c r="E1" s="52"/>
      <c r="F1" s="52"/>
      <c r="G1" s="52"/>
      <c r="H1" s="52"/>
      <c r="I1" s="52"/>
      <c r="J1" s="52"/>
      <c r="K1" s="52"/>
      <c r="L1" s="52"/>
    </row>
    <row r="2" spans="1:12" ht="15" customHeight="1" x14ac:dyDescent="0.25">
      <c r="A2" s="4"/>
      <c r="B2" s="4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34.5" customHeight="1" thickBot="1" x14ac:dyDescent="0.3">
      <c r="A3" s="5"/>
      <c r="B3" s="5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45.75" thickBot="1" x14ac:dyDescent="0.3">
      <c r="A4" s="31" t="s">
        <v>5</v>
      </c>
      <c r="B4" s="32" t="s">
        <v>0</v>
      </c>
      <c r="C4" s="25" t="s">
        <v>1</v>
      </c>
      <c r="D4" s="26" t="s">
        <v>3</v>
      </c>
      <c r="E4" s="27" t="s">
        <v>6</v>
      </c>
      <c r="F4" s="25" t="s">
        <v>2</v>
      </c>
      <c r="G4" s="26" t="s">
        <v>3</v>
      </c>
      <c r="H4" s="27" t="s">
        <v>6</v>
      </c>
      <c r="I4" s="28" t="s">
        <v>4</v>
      </c>
      <c r="J4" s="26" t="s">
        <v>3</v>
      </c>
      <c r="K4" s="27" t="s">
        <v>6</v>
      </c>
      <c r="L4" s="12" t="s">
        <v>35</v>
      </c>
    </row>
    <row r="5" spans="1:12" s="2" customFormat="1" x14ac:dyDescent="0.25">
      <c r="A5" s="48" t="s">
        <v>32</v>
      </c>
      <c r="B5" s="38" t="s">
        <v>23</v>
      </c>
      <c r="C5" s="22">
        <v>6</v>
      </c>
      <c r="D5" s="23">
        <f>'MJERE KUĆICA'!H12</f>
        <v>5.0342500000000001</v>
      </c>
      <c r="E5" s="24">
        <f t="shared" ref="E5:E13" si="0">C5*D5</f>
        <v>30.205500000000001</v>
      </c>
      <c r="F5" s="22">
        <v>3</v>
      </c>
      <c r="G5" s="23">
        <f>'MJERE KUĆICA'!H20</f>
        <v>4.9032999999999998</v>
      </c>
      <c r="H5" s="24">
        <f t="shared" ref="H5:H13" si="1">F5*G5</f>
        <v>14.709899999999999</v>
      </c>
      <c r="I5" s="22"/>
      <c r="J5" s="23">
        <f>'MJERE KUĆICA'!H28</f>
        <v>4.3436999999999992</v>
      </c>
      <c r="K5" s="24">
        <f t="shared" ref="K5:K13" si="2">I5*J5</f>
        <v>0</v>
      </c>
      <c r="L5" s="34">
        <f>C5+F5+I5</f>
        <v>9</v>
      </c>
    </row>
    <row r="6" spans="1:12" s="2" customFormat="1" x14ac:dyDescent="0.25">
      <c r="A6" s="49"/>
      <c r="B6" s="37" t="s">
        <v>24</v>
      </c>
      <c r="C6" s="22"/>
      <c r="D6" s="23">
        <f>D5</f>
        <v>5.0342500000000001</v>
      </c>
      <c r="E6" s="24">
        <f t="shared" si="0"/>
        <v>0</v>
      </c>
      <c r="F6" s="22"/>
      <c r="G6" s="23">
        <f>G5</f>
        <v>4.9032999999999998</v>
      </c>
      <c r="H6" s="24">
        <f t="shared" si="1"/>
        <v>0</v>
      </c>
      <c r="I6" s="22">
        <v>2</v>
      </c>
      <c r="J6" s="23">
        <f>J5</f>
        <v>4.3436999999999992</v>
      </c>
      <c r="K6" s="24">
        <f t="shared" si="2"/>
        <v>8.6873999999999985</v>
      </c>
      <c r="L6" s="34">
        <f t="shared" ref="L6:L13" si="3">C6+F6+I6</f>
        <v>2</v>
      </c>
    </row>
    <row r="7" spans="1:12" s="2" customFormat="1" x14ac:dyDescent="0.25">
      <c r="A7" s="49"/>
      <c r="B7" s="37" t="s">
        <v>25</v>
      </c>
      <c r="C7" s="22"/>
      <c r="D7" s="23">
        <f t="shared" ref="D7:D13" si="4">D6</f>
        <v>5.0342500000000001</v>
      </c>
      <c r="E7" s="24">
        <f t="shared" si="0"/>
        <v>0</v>
      </c>
      <c r="F7" s="22"/>
      <c r="G7" s="23">
        <f t="shared" ref="G7:G13" si="5">G6</f>
        <v>4.9032999999999998</v>
      </c>
      <c r="H7" s="24">
        <f t="shared" si="1"/>
        <v>0</v>
      </c>
      <c r="I7" s="22">
        <v>2</v>
      </c>
      <c r="J7" s="23">
        <f t="shared" ref="J7:J13" si="6">J6</f>
        <v>4.3436999999999992</v>
      </c>
      <c r="K7" s="24">
        <f t="shared" si="2"/>
        <v>8.6873999999999985</v>
      </c>
      <c r="L7" s="34">
        <f t="shared" si="3"/>
        <v>2</v>
      </c>
    </row>
    <row r="8" spans="1:12" s="2" customFormat="1" x14ac:dyDescent="0.25">
      <c r="A8" s="49"/>
      <c r="B8" s="37" t="s">
        <v>26</v>
      </c>
      <c r="C8" s="22"/>
      <c r="D8" s="23">
        <f t="shared" si="4"/>
        <v>5.0342500000000001</v>
      </c>
      <c r="E8" s="24">
        <f t="shared" si="0"/>
        <v>0</v>
      </c>
      <c r="F8" s="22"/>
      <c r="G8" s="23">
        <f t="shared" si="5"/>
        <v>4.9032999999999998</v>
      </c>
      <c r="H8" s="24">
        <f t="shared" si="1"/>
        <v>0</v>
      </c>
      <c r="I8" s="22">
        <v>3</v>
      </c>
      <c r="J8" s="23">
        <f t="shared" si="6"/>
        <v>4.3436999999999992</v>
      </c>
      <c r="K8" s="24">
        <f t="shared" si="2"/>
        <v>13.031099999999999</v>
      </c>
      <c r="L8" s="34">
        <f t="shared" si="3"/>
        <v>3</v>
      </c>
    </row>
    <row r="9" spans="1:12" s="2" customFormat="1" x14ac:dyDescent="0.25">
      <c r="A9" s="49"/>
      <c r="B9" s="37" t="s">
        <v>27</v>
      </c>
      <c r="C9" s="22">
        <v>2</v>
      </c>
      <c r="D9" s="23">
        <f t="shared" si="4"/>
        <v>5.0342500000000001</v>
      </c>
      <c r="E9" s="24">
        <f t="shared" si="0"/>
        <v>10.0685</v>
      </c>
      <c r="F9" s="22"/>
      <c r="G9" s="23">
        <f t="shared" si="5"/>
        <v>4.9032999999999998</v>
      </c>
      <c r="H9" s="24">
        <f t="shared" si="1"/>
        <v>0</v>
      </c>
      <c r="I9" s="22"/>
      <c r="J9" s="23">
        <f t="shared" si="6"/>
        <v>4.3436999999999992</v>
      </c>
      <c r="K9" s="24">
        <f t="shared" si="2"/>
        <v>0</v>
      </c>
      <c r="L9" s="34">
        <f t="shared" si="3"/>
        <v>2</v>
      </c>
    </row>
    <row r="10" spans="1:12" s="2" customFormat="1" x14ac:dyDescent="0.25">
      <c r="A10" s="49"/>
      <c r="B10" s="37" t="s">
        <v>28</v>
      </c>
      <c r="C10" s="22"/>
      <c r="D10" s="23">
        <f t="shared" si="4"/>
        <v>5.0342500000000001</v>
      </c>
      <c r="E10" s="24">
        <f t="shared" si="0"/>
        <v>0</v>
      </c>
      <c r="F10" s="22">
        <v>1</v>
      </c>
      <c r="G10" s="23">
        <f t="shared" si="5"/>
        <v>4.9032999999999998</v>
      </c>
      <c r="H10" s="24">
        <f t="shared" si="1"/>
        <v>4.9032999999999998</v>
      </c>
      <c r="I10" s="22">
        <v>3</v>
      </c>
      <c r="J10" s="23">
        <f t="shared" si="6"/>
        <v>4.3436999999999992</v>
      </c>
      <c r="K10" s="24">
        <f t="shared" si="2"/>
        <v>13.031099999999999</v>
      </c>
      <c r="L10" s="34">
        <f t="shared" si="3"/>
        <v>4</v>
      </c>
    </row>
    <row r="11" spans="1:12" s="2" customFormat="1" x14ac:dyDescent="0.25">
      <c r="A11" s="49"/>
      <c r="B11" s="37" t="s">
        <v>29</v>
      </c>
      <c r="C11" s="22"/>
      <c r="D11" s="23">
        <f t="shared" si="4"/>
        <v>5.0342500000000001</v>
      </c>
      <c r="E11" s="24">
        <f t="shared" si="0"/>
        <v>0</v>
      </c>
      <c r="F11" s="22">
        <v>2</v>
      </c>
      <c r="G11" s="23">
        <f t="shared" si="5"/>
        <v>4.9032999999999998</v>
      </c>
      <c r="H11" s="24">
        <f t="shared" si="1"/>
        <v>9.8065999999999995</v>
      </c>
      <c r="I11" s="22"/>
      <c r="J11" s="23">
        <f t="shared" si="6"/>
        <v>4.3436999999999992</v>
      </c>
      <c r="K11" s="24">
        <f t="shared" si="2"/>
        <v>0</v>
      </c>
      <c r="L11" s="34">
        <f t="shared" si="3"/>
        <v>2</v>
      </c>
    </row>
    <row r="12" spans="1:12" s="2" customFormat="1" x14ac:dyDescent="0.25">
      <c r="A12" s="49"/>
      <c r="B12" s="37" t="s">
        <v>30</v>
      </c>
      <c r="C12" s="22"/>
      <c r="D12" s="23">
        <f t="shared" si="4"/>
        <v>5.0342500000000001</v>
      </c>
      <c r="E12" s="24">
        <f t="shared" si="0"/>
        <v>0</v>
      </c>
      <c r="F12" s="22">
        <v>1</v>
      </c>
      <c r="G12" s="23">
        <f t="shared" si="5"/>
        <v>4.9032999999999998</v>
      </c>
      <c r="H12" s="24">
        <f t="shared" si="1"/>
        <v>4.9032999999999998</v>
      </c>
      <c r="I12" s="22">
        <v>1</v>
      </c>
      <c r="J12" s="23">
        <f t="shared" si="6"/>
        <v>4.3436999999999992</v>
      </c>
      <c r="K12" s="24">
        <f t="shared" si="2"/>
        <v>4.3436999999999992</v>
      </c>
      <c r="L12" s="34">
        <f t="shared" si="3"/>
        <v>2</v>
      </c>
    </row>
    <row r="13" spans="1:12" s="2" customFormat="1" ht="15.75" thickBot="1" x14ac:dyDescent="0.3">
      <c r="A13" s="49"/>
      <c r="B13" s="39" t="s">
        <v>31</v>
      </c>
      <c r="C13" s="22"/>
      <c r="D13" s="23">
        <f t="shared" si="4"/>
        <v>5.0342500000000001</v>
      </c>
      <c r="E13" s="24">
        <f t="shared" si="0"/>
        <v>0</v>
      </c>
      <c r="F13" s="22"/>
      <c r="G13" s="23">
        <f t="shared" si="5"/>
        <v>4.9032999999999998</v>
      </c>
      <c r="H13" s="24">
        <f t="shared" si="1"/>
        <v>0</v>
      </c>
      <c r="I13" s="22">
        <v>5</v>
      </c>
      <c r="J13" s="23">
        <f t="shared" si="6"/>
        <v>4.3436999999999992</v>
      </c>
      <c r="K13" s="24">
        <f t="shared" si="2"/>
        <v>21.718499999999995</v>
      </c>
      <c r="L13" s="34">
        <f t="shared" si="3"/>
        <v>5</v>
      </c>
    </row>
    <row r="14" spans="1:12" s="2" customFormat="1" ht="15.75" thickBot="1" x14ac:dyDescent="0.3">
      <c r="A14" s="50" t="s">
        <v>39</v>
      </c>
      <c r="B14" s="51"/>
      <c r="C14" s="17">
        <f>SUM(C5:C13)</f>
        <v>8</v>
      </c>
      <c r="D14" s="18"/>
      <c r="E14" s="19">
        <f>SUM(E5:E13)</f>
        <v>40.274000000000001</v>
      </c>
      <c r="F14" s="17">
        <f>SUM(F5:F13)</f>
        <v>7</v>
      </c>
      <c r="G14" s="18"/>
      <c r="H14" s="19">
        <f>SUM(H5:H13)</f>
        <v>34.323099999999997</v>
      </c>
      <c r="I14" s="20">
        <f>SUM(I5:I13)</f>
        <v>16</v>
      </c>
      <c r="J14" s="18"/>
      <c r="K14" s="21">
        <f>SUM(K5:K13)</f>
        <v>69.499199999999988</v>
      </c>
      <c r="L14" s="33">
        <f>SUM(L5:L13)</f>
        <v>31</v>
      </c>
    </row>
    <row r="15" spans="1:12" s="2" customFormat="1" ht="15" customHeight="1" thickBot="1" x14ac:dyDescent="0.3">
      <c r="A15" s="46" t="s">
        <v>40</v>
      </c>
      <c r="B15" s="47">
        <f>E14+H14+K14</f>
        <v>144.09629999999999</v>
      </c>
      <c r="C15" s="13"/>
      <c r="D15" s="43"/>
      <c r="E15" s="44"/>
      <c r="F15" s="45"/>
      <c r="G15" s="43"/>
      <c r="H15" s="44"/>
      <c r="I15" s="13"/>
      <c r="J15" s="14"/>
      <c r="K15" s="15"/>
      <c r="L15" s="16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3">
    <mergeCell ref="A5:A13"/>
    <mergeCell ref="A14:B14"/>
    <mergeCell ref="C1:L3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M14" sqref="M14"/>
    </sheetView>
  </sheetViews>
  <sheetFormatPr defaultRowHeight="15" x14ac:dyDescent="0.25"/>
  <cols>
    <col min="3" max="3" width="9.140625" style="11"/>
    <col min="4" max="4" width="27.42578125" customWidth="1"/>
  </cols>
  <sheetData>
    <row r="1" spans="1:12" ht="15" customHeight="1" x14ac:dyDescent="0.2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25">
      <c r="D4" s="54" t="s">
        <v>20</v>
      </c>
      <c r="E4" s="55"/>
      <c r="F4" s="55"/>
      <c r="G4" s="55"/>
      <c r="H4" s="56"/>
    </row>
    <row r="5" spans="1:12" ht="30" x14ac:dyDescent="0.25">
      <c r="D5" s="6"/>
      <c r="E5" s="7" t="s">
        <v>7</v>
      </c>
      <c r="F5" s="7" t="s">
        <v>8</v>
      </c>
      <c r="G5" s="7" t="s">
        <v>9</v>
      </c>
      <c r="H5" s="7" t="s">
        <v>10</v>
      </c>
    </row>
    <row r="6" spans="1:12" x14ac:dyDescent="0.25">
      <c r="C6" s="29" t="s">
        <v>16</v>
      </c>
      <c r="D6" s="8" t="s">
        <v>11</v>
      </c>
      <c r="E6" s="9">
        <v>1.39</v>
      </c>
      <c r="F6" s="9">
        <v>0.8</v>
      </c>
      <c r="G6" s="10">
        <v>1</v>
      </c>
      <c r="H6" s="9">
        <f>E6*F6*G6</f>
        <v>1.1119999999999999</v>
      </c>
    </row>
    <row r="7" spans="1:12" x14ac:dyDescent="0.25">
      <c r="C7" s="29" t="s">
        <v>17</v>
      </c>
      <c r="D7" s="8" t="s">
        <v>36</v>
      </c>
      <c r="E7" s="9">
        <v>1.39</v>
      </c>
      <c r="F7" s="9">
        <v>0.35</v>
      </c>
      <c r="G7" s="10">
        <v>1</v>
      </c>
      <c r="H7" s="9">
        <f>E7*F7*G7</f>
        <v>0.48649999999999993</v>
      </c>
    </row>
    <row r="8" spans="1:12" x14ac:dyDescent="0.25">
      <c r="C8" s="29" t="s">
        <v>18</v>
      </c>
      <c r="D8" s="8" t="s">
        <v>12</v>
      </c>
      <c r="E8" s="9">
        <v>0.28000000000000003</v>
      </c>
      <c r="F8" s="9">
        <v>1.73</v>
      </c>
      <c r="G8" s="10">
        <v>3</v>
      </c>
      <c r="H8" s="9">
        <f t="shared" ref="H8:H11" si="0">E8*F8*G8</f>
        <v>1.4532000000000003</v>
      </c>
    </row>
    <row r="9" spans="1:12" x14ac:dyDescent="0.25">
      <c r="C9" s="29" t="s">
        <v>19</v>
      </c>
      <c r="D9" s="8" t="s">
        <v>33</v>
      </c>
      <c r="E9" s="9">
        <v>0.65</v>
      </c>
      <c r="F9" s="9">
        <v>0.35499999999999998</v>
      </c>
      <c r="G9" s="10">
        <v>1</v>
      </c>
      <c r="H9" s="9">
        <f t="shared" si="0"/>
        <v>0.23074999999999998</v>
      </c>
    </row>
    <row r="10" spans="1:12" x14ac:dyDescent="0.25">
      <c r="C10" s="29" t="s">
        <v>37</v>
      </c>
      <c r="D10" s="8" t="s">
        <v>13</v>
      </c>
      <c r="E10" s="9">
        <v>0.51</v>
      </c>
      <c r="F10" s="9">
        <v>1.23</v>
      </c>
      <c r="G10" s="10">
        <v>1</v>
      </c>
      <c r="H10" s="9">
        <f t="shared" si="0"/>
        <v>0.62729999999999997</v>
      </c>
    </row>
    <row r="11" spans="1:12" x14ac:dyDescent="0.25">
      <c r="C11" s="29" t="s">
        <v>38</v>
      </c>
      <c r="D11" s="8" t="s">
        <v>14</v>
      </c>
      <c r="E11" s="9">
        <v>0.65</v>
      </c>
      <c r="F11" s="9">
        <v>1.73</v>
      </c>
      <c r="G11" s="10">
        <v>1</v>
      </c>
      <c r="H11" s="9">
        <f t="shared" si="0"/>
        <v>1.1245000000000001</v>
      </c>
    </row>
    <row r="12" spans="1:12" x14ac:dyDescent="0.25">
      <c r="E12" s="11"/>
      <c r="F12" s="57" t="s">
        <v>15</v>
      </c>
      <c r="G12" s="57"/>
      <c r="H12" s="30">
        <f>SUM(H6:H11)</f>
        <v>5.0342500000000001</v>
      </c>
    </row>
    <row r="14" spans="1:12" ht="15" customHeight="1" x14ac:dyDescent="0.25">
      <c r="D14" s="54" t="s">
        <v>21</v>
      </c>
      <c r="E14" s="55"/>
      <c r="F14" s="55"/>
      <c r="G14" s="55"/>
      <c r="H14" s="56"/>
    </row>
    <row r="15" spans="1:12" ht="30" x14ac:dyDescent="0.25">
      <c r="D15" s="6"/>
      <c r="E15" s="7" t="s">
        <v>7</v>
      </c>
      <c r="F15" s="7" t="s">
        <v>8</v>
      </c>
      <c r="G15" s="7" t="s">
        <v>9</v>
      </c>
      <c r="H15" s="7" t="s">
        <v>10</v>
      </c>
    </row>
    <row r="16" spans="1:12" x14ac:dyDescent="0.25">
      <c r="C16" s="29" t="s">
        <v>16</v>
      </c>
      <c r="D16" s="8" t="s">
        <v>11</v>
      </c>
      <c r="E16" s="9">
        <v>1.35</v>
      </c>
      <c r="F16" s="9">
        <v>1.25</v>
      </c>
      <c r="G16" s="10">
        <v>1</v>
      </c>
      <c r="H16" s="9">
        <f>E16*F16*G16</f>
        <v>1.6875</v>
      </c>
    </row>
    <row r="17" spans="3:9" x14ac:dyDescent="0.25">
      <c r="C17" s="29" t="s">
        <v>17</v>
      </c>
      <c r="D17" s="8" t="s">
        <v>12</v>
      </c>
      <c r="E17" s="9">
        <v>0.25</v>
      </c>
      <c r="F17" s="9">
        <v>1.75</v>
      </c>
      <c r="G17" s="10">
        <v>3</v>
      </c>
      <c r="H17" s="9">
        <f t="shared" ref="H17:H19" si="1">E17*F17*G17</f>
        <v>1.3125</v>
      </c>
    </row>
    <row r="18" spans="3:9" x14ac:dyDescent="0.25">
      <c r="C18" s="29" t="s">
        <v>18</v>
      </c>
      <c r="D18" s="8" t="s">
        <v>13</v>
      </c>
      <c r="E18" s="9">
        <v>0.49</v>
      </c>
      <c r="F18" s="9">
        <v>1.67</v>
      </c>
      <c r="G18" s="10">
        <v>1</v>
      </c>
      <c r="H18" s="9">
        <f t="shared" si="1"/>
        <v>0.81829999999999992</v>
      </c>
    </row>
    <row r="19" spans="3:9" x14ac:dyDescent="0.25">
      <c r="C19" s="29" t="s">
        <v>19</v>
      </c>
      <c r="D19" s="8" t="s">
        <v>14</v>
      </c>
      <c r="E19" s="9">
        <v>0.62</v>
      </c>
      <c r="F19" s="9">
        <v>1.75</v>
      </c>
      <c r="G19" s="10">
        <v>1</v>
      </c>
      <c r="H19" s="9">
        <f t="shared" si="1"/>
        <v>1.085</v>
      </c>
    </row>
    <row r="20" spans="3:9" x14ac:dyDescent="0.25">
      <c r="E20" s="11"/>
      <c r="F20" s="58" t="s">
        <v>15</v>
      </c>
      <c r="G20" s="58"/>
      <c r="H20" s="36">
        <f>SUM(H16:H19)</f>
        <v>4.9032999999999998</v>
      </c>
    </row>
    <row r="22" spans="3:9" x14ac:dyDescent="0.25">
      <c r="D22" s="54" t="s">
        <v>22</v>
      </c>
      <c r="E22" s="55"/>
      <c r="F22" s="55"/>
      <c r="G22" s="55"/>
      <c r="H22" s="56"/>
    </row>
    <row r="23" spans="3:9" ht="30" x14ac:dyDescent="0.25">
      <c r="D23" s="6"/>
      <c r="E23" s="35" t="s">
        <v>7</v>
      </c>
      <c r="F23" s="35" t="s">
        <v>8</v>
      </c>
      <c r="G23" s="35" t="s">
        <v>9</v>
      </c>
      <c r="H23" s="35" t="s">
        <v>10</v>
      </c>
    </row>
    <row r="24" spans="3:9" x14ac:dyDescent="0.25">
      <c r="C24" s="29" t="s">
        <v>16</v>
      </c>
      <c r="D24" s="8" t="s">
        <v>11</v>
      </c>
      <c r="E24" s="9">
        <v>1.24</v>
      </c>
      <c r="F24" s="9">
        <v>0.97</v>
      </c>
      <c r="G24" s="10">
        <v>1</v>
      </c>
      <c r="H24" s="9">
        <f>E24*F24*G24</f>
        <v>1.2027999999999999</v>
      </c>
    </row>
    <row r="25" spans="3:9" x14ac:dyDescent="0.25">
      <c r="C25" s="29" t="s">
        <v>17</v>
      </c>
      <c r="D25" s="8" t="s">
        <v>12</v>
      </c>
      <c r="E25" s="9">
        <v>0.38</v>
      </c>
      <c r="F25" s="9">
        <v>1.47</v>
      </c>
      <c r="G25" s="10">
        <v>3</v>
      </c>
      <c r="H25" s="9">
        <f t="shared" ref="H25:H27" si="2">E25*F25*G25</f>
        <v>1.6758</v>
      </c>
    </row>
    <row r="26" spans="3:9" x14ac:dyDescent="0.25">
      <c r="C26" s="29" t="s">
        <v>18</v>
      </c>
      <c r="D26" s="8" t="s">
        <v>13</v>
      </c>
      <c r="E26" s="9">
        <v>0.49</v>
      </c>
      <c r="F26" s="9">
        <v>1.4</v>
      </c>
      <c r="G26" s="10">
        <v>1</v>
      </c>
      <c r="H26" s="9">
        <f t="shared" si="2"/>
        <v>0.68599999999999994</v>
      </c>
    </row>
    <row r="27" spans="3:9" x14ac:dyDescent="0.25">
      <c r="C27" s="29" t="s">
        <v>19</v>
      </c>
      <c r="D27" s="8" t="s">
        <v>14</v>
      </c>
      <c r="E27" s="9">
        <v>0.53</v>
      </c>
      <c r="F27" s="9">
        <v>1.47</v>
      </c>
      <c r="G27" s="10">
        <v>1</v>
      </c>
      <c r="H27" s="9">
        <f t="shared" si="2"/>
        <v>0.77910000000000001</v>
      </c>
    </row>
    <row r="28" spans="3:9" x14ac:dyDescent="0.25">
      <c r="E28" s="11"/>
      <c r="F28" s="57" t="s">
        <v>15</v>
      </c>
      <c r="G28" s="57"/>
      <c r="H28" s="30">
        <f>SUM(H24:H27)</f>
        <v>4.3436999999999992</v>
      </c>
    </row>
    <row r="29" spans="3:9" x14ac:dyDescent="0.25">
      <c r="E29" s="11"/>
      <c r="F29" s="41"/>
      <c r="G29" s="41"/>
      <c r="H29" s="42"/>
      <c r="I29" s="40"/>
    </row>
  </sheetData>
  <mergeCells count="7">
    <mergeCell ref="D22:H22"/>
    <mergeCell ref="F28:G28"/>
    <mergeCell ref="A1:L3"/>
    <mergeCell ref="D4:H4"/>
    <mergeCell ref="F12:G12"/>
    <mergeCell ref="D14:H14"/>
    <mergeCell ref="F20:G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5:A106"/>
  <sheetViews>
    <sheetView view="pageBreakPreview" zoomScale="60" zoomScaleNormal="100" workbookViewId="0">
      <selection activeCell="O12" sqref="O12"/>
    </sheetView>
  </sheetViews>
  <sheetFormatPr defaultRowHeight="15" x14ac:dyDescent="0.25"/>
  <cols>
    <col min="12" max="12" width="5.140625" customWidth="1"/>
  </cols>
  <sheetData>
    <row r="105" ht="37.5" customHeight="1" x14ac:dyDescent="0.25"/>
    <row r="106" ht="54" customHeight="1" x14ac:dyDescent="0.25"/>
  </sheetData>
  <pageMargins left="0.7" right="0.7" top="0.75" bottom="0.75" header="0.3" footer="0.3"/>
  <pageSetup paperSize="9" scale="82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</vt:lpstr>
      <vt:lpstr>IZRAČUN!Print_Area</vt:lpstr>
      <vt:lpstr>'MJERE KUĆICA'!Print_Area</vt:lpstr>
      <vt:lpstr>'NACRTI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2022-03-21T12:13:15Z</cp:lastPrinted>
  <dcterms:created xsi:type="dcterms:W3CDTF">2012-09-18T08:40:16Z</dcterms:created>
  <dcterms:modified xsi:type="dcterms:W3CDTF">2023-10-10T10:32:22Z</dcterms:modified>
</cp:coreProperties>
</file>