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92" windowWidth="19440" windowHeight="8808" activeTab="3"/>
  </bookViews>
  <sheets>
    <sheet name="UKUPNO" sheetId="6" r:id="rId1"/>
    <sheet name="UPRAVNA ZGRADA" sheetId="9" r:id="rId2"/>
    <sheet name="NAPLATA" sheetId="7" r:id="rId3"/>
    <sheet name="ODRŽAVANJE" sheetId="8" r:id="rId4"/>
  </sheets>
  <definedNames>
    <definedName name="_xlnm.Print_Area" localSheetId="3">ODRŽAVANJE!$A$1:$F$59</definedName>
  </definedNames>
  <calcPr calcId="145621"/>
</workbook>
</file>

<file path=xl/calcChain.xml><?xml version="1.0" encoding="utf-8"?>
<calcChain xmlns="http://schemas.openxmlformats.org/spreadsheetml/2006/main">
  <c r="F62" i="8" l="1"/>
  <c r="F55" i="8" l="1"/>
  <c r="F56" i="8"/>
  <c r="F57" i="8"/>
  <c r="F58" i="8"/>
  <c r="F59" i="8"/>
  <c r="F60" i="8"/>
  <c r="F61" i="8"/>
  <c r="F63" i="8"/>
  <c r="F64" i="8"/>
  <c r="F65" i="8"/>
  <c r="F31" i="8"/>
  <c r="F32" i="8"/>
  <c r="F54" i="8" l="1"/>
  <c r="F46" i="8"/>
  <c r="F47" i="8"/>
  <c r="F48" i="8"/>
  <c r="F45" i="8"/>
  <c r="F41" i="8"/>
  <c r="F42" i="8"/>
  <c r="F43" i="8"/>
  <c r="F44" i="8"/>
  <c r="F37" i="8"/>
  <c r="F38" i="8"/>
  <c r="F39" i="8"/>
  <c r="F36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3" i="8"/>
  <c r="F34" i="8"/>
  <c r="F35" i="8"/>
  <c r="F6" i="8" l="1"/>
  <c r="F53" i="8"/>
  <c r="F52" i="8"/>
  <c r="F51" i="8"/>
  <c r="F50" i="8"/>
  <c r="F49" i="8"/>
  <c r="F40" i="8"/>
  <c r="F7" i="8"/>
  <c r="F7" i="9" l="1"/>
  <c r="F8" i="9" s="1"/>
  <c r="F9" i="9" s="1"/>
  <c r="G57" i="8" l="1"/>
  <c r="G59" i="8" s="1"/>
  <c r="F7" i="7"/>
  <c r="F66" i="8" l="1"/>
  <c r="F68" i="8" s="1"/>
  <c r="G58" i="8"/>
  <c r="F8" i="7"/>
  <c r="F9" i="7" s="1"/>
</calcChain>
</file>

<file path=xl/sharedStrings.xml><?xml version="1.0" encoding="utf-8"?>
<sst xmlns="http://schemas.openxmlformats.org/spreadsheetml/2006/main" count="231" uniqueCount="144">
  <si>
    <t>REDNI BROJ</t>
  </si>
  <si>
    <t>JEDINICA MJERE</t>
  </si>
  <si>
    <t>KOLIČINA</t>
  </si>
  <si>
    <t>1.</t>
  </si>
  <si>
    <t>komad</t>
  </si>
  <si>
    <t>2.</t>
  </si>
  <si>
    <t>Autoplatforma</t>
  </si>
  <si>
    <t>3.</t>
  </si>
  <si>
    <t>Kamion kiper</t>
  </si>
  <si>
    <t>3.1.</t>
  </si>
  <si>
    <t>Silosni posipač za kamion</t>
  </si>
  <si>
    <t>3.2.</t>
  </si>
  <si>
    <t>Snježni plug za kamion</t>
  </si>
  <si>
    <t>4.</t>
  </si>
  <si>
    <t>Višenamjensko vozilo Unimog</t>
  </si>
  <si>
    <t>4.1.</t>
  </si>
  <si>
    <t>Silosni posipač za Unimog</t>
  </si>
  <si>
    <t>4.2.</t>
  </si>
  <si>
    <t>Snježni plug za Unimog</t>
  </si>
  <si>
    <t>4.3.</t>
  </si>
  <si>
    <t>Snježna freza za Unimog</t>
  </si>
  <si>
    <t>Čistilica za Unimog</t>
  </si>
  <si>
    <t>Četka rotaciona za Unimog</t>
  </si>
  <si>
    <t>Kosilica za cestovne rubove za Unimog</t>
  </si>
  <si>
    <t>Kranska kosilica za Unimog</t>
  </si>
  <si>
    <t>Kombinacija za košnju za Unimog</t>
  </si>
  <si>
    <t>Makara za elastičnu odbojnu ogradu za Unimog</t>
  </si>
  <si>
    <t>Drobilica granja za Unimog</t>
  </si>
  <si>
    <t>Pumpa centrifugalna za Unimog</t>
  </si>
  <si>
    <t>Škare za granje za Unimog</t>
  </si>
  <si>
    <t>Priključak za pranje tunela</t>
  </si>
  <si>
    <t>5.</t>
  </si>
  <si>
    <t>Traktor</t>
  </si>
  <si>
    <t>konad</t>
  </si>
  <si>
    <t>Strojni posipač za traktor</t>
  </si>
  <si>
    <t>Snježni plug za traktor</t>
  </si>
  <si>
    <t>Kosilica za traktor</t>
  </si>
  <si>
    <t>6.</t>
  </si>
  <si>
    <t>Rovokopač - utovarivač sa priključcima (hidraulični čekić i svrdlo)</t>
  </si>
  <si>
    <t>7.</t>
  </si>
  <si>
    <t>8.</t>
  </si>
  <si>
    <t>9.</t>
  </si>
  <si>
    <t>Samohodno vozilo s četkom</t>
  </si>
  <si>
    <t>10.</t>
  </si>
  <si>
    <t>Samohodna kosilica za košnju visokih nasipa s priključkom (kosilica)</t>
  </si>
  <si>
    <t>11.</t>
  </si>
  <si>
    <t>Samohodna freza za snjeg</t>
  </si>
  <si>
    <t>12.</t>
  </si>
  <si>
    <t>13.</t>
  </si>
  <si>
    <t>Vozilo za prijevoz neispravnih vozila</t>
  </si>
  <si>
    <t>14.</t>
  </si>
  <si>
    <t>Vozilo za prijevoz kontejnera za komunalni otpad</t>
  </si>
  <si>
    <t>15.</t>
  </si>
  <si>
    <t>Stroj za horizontalnu prometnu signalizaciju</t>
  </si>
  <si>
    <t>16.</t>
  </si>
  <si>
    <t>Motokultivator s priključcima</t>
  </si>
  <si>
    <t>17.</t>
  </si>
  <si>
    <t>18.</t>
  </si>
  <si>
    <t>Mješalica za beton</t>
  </si>
  <si>
    <t>19.</t>
  </si>
  <si>
    <t>Kontejner s hidrauličkom prešom za otpad</t>
  </si>
  <si>
    <t>20.</t>
  </si>
  <si>
    <t>Samohodna traka za sol</t>
  </si>
  <si>
    <t>21.</t>
  </si>
  <si>
    <t>22.</t>
  </si>
  <si>
    <t>23.</t>
  </si>
  <si>
    <t>Rezalica asfalta</t>
  </si>
  <si>
    <t>24.</t>
  </si>
  <si>
    <t>Samohodni vibracijski valjak</t>
  </si>
  <si>
    <t>25.</t>
  </si>
  <si>
    <t>26.</t>
  </si>
  <si>
    <t>Strižna kosilica</t>
  </si>
  <si>
    <t>27.</t>
  </si>
  <si>
    <t>Motorna kosilica travnjaka</t>
  </si>
  <si>
    <t>28.</t>
  </si>
  <si>
    <t>Tokarski stroj</t>
  </si>
  <si>
    <t>29.</t>
  </si>
  <si>
    <t>Preša (hidraulična, pneumatska)</t>
  </si>
  <si>
    <t>30.</t>
  </si>
  <si>
    <t>Brusilica (dvostrana, stupna)</t>
  </si>
  <si>
    <t>31.</t>
  </si>
  <si>
    <t>Kompresor za zrak</t>
  </si>
  <si>
    <t>Bušilica stupna</t>
  </si>
  <si>
    <t>Uređaj za brušenje lanca</t>
  </si>
  <si>
    <t>Stolna kružna pila</t>
  </si>
  <si>
    <t>Aparat za zavarivanje (u zaštitnom plinu, plinsko, elektrolučno)</t>
  </si>
  <si>
    <t>Dizalica za vozila, hidraulična (konzolna, kranska, ručna)</t>
  </si>
  <si>
    <t>Lančana dizalica</t>
  </si>
  <si>
    <t>Plinsko ili uljno kotlovsko postrojenje</t>
  </si>
  <si>
    <t>Ukupno</t>
  </si>
  <si>
    <t>UKUPNO</t>
  </si>
  <si>
    <t>JEDINIČNA CIJENA</t>
  </si>
  <si>
    <t>Kotlovnica, plinska, ČCP Zagreb Istok</t>
  </si>
  <si>
    <t>TROŠKOVNIK</t>
  </si>
  <si>
    <t>Sektor za naplatu cestarine</t>
  </si>
  <si>
    <t>Sektor za održavanje</t>
  </si>
  <si>
    <t>NAZIV RADNE OPREME</t>
  </si>
  <si>
    <t>Pdv</t>
  </si>
  <si>
    <t>Ukupno s PDV-om</t>
  </si>
  <si>
    <t>U:___________________, Dana:________________</t>
  </si>
  <si>
    <t>Potpis i pečat Ponuditelja:________________________________________________</t>
  </si>
  <si>
    <t>Upravna zgrada, Širolina 4</t>
  </si>
  <si>
    <t>Kotlovnica, plinska, Širolina 4</t>
  </si>
  <si>
    <t>PREDMET NABAVE:   Ispitivanje ispravnosti radne opreme</t>
  </si>
  <si>
    <t>DIO PREDMETA NABAVE 1: Radna oprema za ispitivanje u Sektoru za pravne i zajedničke poslove</t>
  </si>
  <si>
    <t>DIO PREDMETA NABAVE 2: Radna oprema za ispitivanje u Sektoru za naplatu cestarine</t>
  </si>
  <si>
    <t>DIO PREDMETA NABAVE 3: Radna oprema za ispitivanje u Sektoru za održavanje</t>
  </si>
  <si>
    <t>Motorna kosilica na daljinsko upravljanje</t>
  </si>
  <si>
    <t>Samohodni portalni kran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</si>
  <si>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</si>
  <si>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</si>
  <si>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</si>
  <si>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</si>
  <si>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</si>
  <si>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</si>
  <si>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</si>
  <si>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</si>
  <si>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</si>
  <si>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</si>
  <si>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5.1.</t>
  </si>
  <si>
    <t>5.2.</t>
  </si>
  <si>
    <t>5.3.</t>
  </si>
  <si>
    <t xml:space="preserve">Rovokopač  </t>
  </si>
  <si>
    <t>Freza za bankine</t>
  </si>
  <si>
    <t>Viličar</t>
  </si>
  <si>
    <t>Uređaj za fugiranje pukotina</t>
  </si>
  <si>
    <t>Uređaj za vulkaniziranje</t>
  </si>
  <si>
    <t>32.</t>
  </si>
  <si>
    <t>33.</t>
  </si>
  <si>
    <t>34.</t>
  </si>
  <si>
    <t>uređaj za bojenje tunela</t>
  </si>
  <si>
    <t>35.</t>
  </si>
  <si>
    <t>36.</t>
  </si>
  <si>
    <t>37.</t>
  </si>
  <si>
    <t>38.</t>
  </si>
  <si>
    <t>Dvostupna dizalica</t>
  </si>
  <si>
    <t>39.</t>
  </si>
  <si>
    <t>40.</t>
  </si>
  <si>
    <t>Uređaj za pjeskarenje</t>
  </si>
  <si>
    <t>41.</t>
  </si>
  <si>
    <t>Univerzalni hidraulički stroj s priključcima</t>
  </si>
  <si>
    <t>42.</t>
  </si>
  <si>
    <t>Dizalica škarasta, električna</t>
  </si>
  <si>
    <t>na lokacijama: Lučko, Ivanja Reka, Kutina, Okučani, Slavonski Brod, Županja, Đakovo, Čepin, Varaždin, Sisak, Ogulin, Brinje, Perušić, Sveti Rok, Maslenica, Benkovac, Šibenik, Split, Zagvozd, Vrgorac, Bosiljevo, Delnice, Čavle, Rupa i most Krk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</si>
</sst>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0\ _$_-;\-* #,##0.00\ _$_-;_-* &quot;-&quot;??\ _$_-;_-@_-"/>
    <numFmt numFmtId="165" formatCode="_-* #,##0\ _$_-;\-* #,##0\ _$_-;_-* &quot;-&quot;??\ _$_-;_-@_-"/>
    <numFmt numFmtId="166" formatCode="mmm\ dd"/>
  </numFmts>
  <fonts count="20" x14ac:knownFonts="1"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1" fillId="0" borderId="0" xfId="0" applyFont="1" applyFill="1"/>
    <xf numFmtId="0" fontId="3" fillId="0" borderId="0" xfId="0" applyFont="1"/>
    <xf numFmtId="164" fontId="3" fillId="0" borderId="0" xfId="1" applyFont="1"/>
    <xf numFmtId="0" fontId="4" fillId="0" borderId="0" xfId="0" applyFont="1"/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6" fillId="0" borderId="1" xfId="1" applyFont="1" applyBorder="1" applyAlignment="1">
      <alignment horizontal="center"/>
    </xf>
    <xf numFmtId="165" fontId="12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/>
    <xf numFmtId="164" fontId="12" fillId="0" borderId="0" xfId="1" applyFont="1" applyAlignment="1">
      <alignment horizontal="left"/>
    </xf>
    <xf numFmtId="0" fontId="14" fillId="0" borderId="0" xfId="0" applyFont="1"/>
    <xf numFmtId="0" fontId="3" fillId="0" borderId="0" xfId="0" applyFont="1" applyAlignment="1">
      <alignment horizontal="right"/>
    </xf>
    <xf numFmtId="165" fontId="3" fillId="0" borderId="0" xfId="1" applyNumberFormat="1" applyFont="1"/>
    <xf numFmtId="0" fontId="16" fillId="0" borderId="0" xfId="0" applyFont="1"/>
    <xf numFmtId="0" fontId="4" fillId="0" borderId="1" xfId="0" applyFont="1" applyBorder="1" applyAlignment="1">
      <alignment horizontal="left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5" fillId="2" borderId="21" xfId="1" applyFont="1" applyFill="1" applyBorder="1" applyAlignment="1">
      <alignment horizontal="center" vertical="center" wrapText="1"/>
    </xf>
    <xf numFmtId="165" fontId="4" fillId="0" borderId="0" xfId="1" applyNumberFormat="1" applyFont="1"/>
    <xf numFmtId="164" fontId="4" fillId="0" borderId="0" xfId="1" applyFont="1"/>
    <xf numFmtId="165" fontId="12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14" fillId="0" borderId="0" xfId="0" applyFont="1" applyFill="1"/>
    <xf numFmtId="0" fontId="2" fillId="0" borderId="0" xfId="0" applyFont="1" applyFill="1" applyBorder="1"/>
    <xf numFmtId="164" fontId="3" fillId="0" borderId="1" xfId="1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43" fontId="4" fillId="2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/>
    </xf>
    <xf numFmtId="0" fontId="15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0" fontId="15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8" fillId="0" borderId="0" xfId="0" applyFont="1" applyFill="1" applyBorder="1"/>
    <xf numFmtId="0" fontId="15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165" fontId="12" fillId="0" borderId="16" xfId="1" applyNumberFormat="1" applyFont="1" applyBorder="1" applyAlignment="1">
      <alignment horizontal="center" vertical="center" wrapText="1"/>
    </xf>
    <xf numFmtId="164" fontId="3" fillId="0" borderId="16" xfId="1" applyFont="1" applyBorder="1" applyAlignment="1">
      <alignment horizontal="center"/>
    </xf>
    <xf numFmtId="164" fontId="17" fillId="2" borderId="0" xfId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164" fontId="8" fillId="0" borderId="6" xfId="1" applyFont="1" applyFill="1" applyBorder="1" applyAlignment="1">
      <alignment horizontal="center" vertical="center"/>
    </xf>
    <xf numFmtId="164" fontId="8" fillId="0" borderId="18" xfId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164" fontId="8" fillId="0" borderId="12" xfId="1" applyFont="1" applyFill="1" applyBorder="1" applyAlignment="1">
      <alignment horizontal="center" vertical="center"/>
    </xf>
    <xf numFmtId="164" fontId="8" fillId="0" borderId="13" xfId="1" applyFont="1" applyFill="1" applyBorder="1" applyAlignment="1">
      <alignment horizontal="center" vertical="center"/>
    </xf>
    <xf numFmtId="164" fontId="8" fillId="0" borderId="3" xfId="1" applyFont="1" applyFill="1" applyBorder="1" applyAlignment="1">
      <alignment horizontal="center" vertical="center"/>
    </xf>
    <xf numFmtId="164" fontId="8" fillId="0" borderId="4" xfId="1" applyFont="1" applyFill="1" applyBorder="1" applyAlignment="1">
      <alignment horizontal="center" vertical="center"/>
    </xf>
    <xf numFmtId="164" fontId="8" fillId="0" borderId="7" xfId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164" fontId="8" fillId="0" borderId="10" xfId="1" applyFont="1" applyFill="1" applyBorder="1" applyAlignment="1">
      <alignment horizontal="center" vertical="center"/>
    </xf>
    <xf numFmtId="164" fontId="8" fillId="0" borderId="11" xfId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164" fontId="8" fillId="0" borderId="25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65" fontId="8" fillId="5" borderId="4" xfId="1" applyNumberFormat="1" applyFont="1" applyFill="1" applyBorder="1" applyAlignment="1">
      <alignment horizontal="center" vertical="center"/>
    </xf>
    <xf numFmtId="165" fontId="8" fillId="5" borderId="7" xfId="1" applyNumberFormat="1" applyFont="1" applyFill="1" applyBorder="1" applyAlignment="1">
      <alignment horizontal="center" vertical="center"/>
    </xf>
    <xf numFmtId="165" fontId="8" fillId="5" borderId="11" xfId="1" applyNumberFormat="1" applyFont="1" applyFill="1" applyBorder="1" applyAlignment="1">
      <alignment horizontal="center" vertical="center"/>
    </xf>
    <xf numFmtId="165" fontId="8" fillId="5" borderId="8" xfId="1" applyNumberFormat="1" applyFont="1" applyFill="1" applyBorder="1" applyAlignment="1">
      <alignment horizontal="center" vertical="center"/>
    </xf>
    <xf numFmtId="165" fontId="8" fillId="5" borderId="25" xfId="1" applyNumberFormat="1" applyFont="1" applyFill="1" applyBorder="1" applyAlignment="1">
      <alignment horizontal="center" vertical="center"/>
    </xf>
    <xf numFmtId="165" fontId="8" fillId="5" borderId="13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4" borderId="2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22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9" fillId="4" borderId="17" xfId="1" applyFont="1" applyFill="1" applyBorder="1" applyAlignment="1">
      <alignment horizontal="center" vertical="center" wrapText="1"/>
    </xf>
    <xf numFmtId="164" fontId="9" fillId="4" borderId="16" xfId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_Lučko 2008 završn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H30" sqref="H30"/>
    </sheetView>
  </sheetViews>
  <sheetFormatPr defaultRowHeight="10.199999999999999" x14ac:dyDescent="0.2"/>
  <cols>
    <col min="1" max="1" width="9.140625" style="4"/>
    <col min="2" max="2" width="44.7109375" style="4" customWidth="1"/>
    <col min="3" max="3" width="38.28515625" style="4" customWidth="1"/>
    <col min="4" max="4" width="9.140625" style="4"/>
  </cols>
  <sheetData>
    <row r="1" spans="1:4" ht="18" x14ac:dyDescent="0.35">
      <c r="A1" s="88" t="s">
        <v>93</v>
      </c>
      <c r="B1" s="88"/>
      <c r="C1" s="88"/>
    </row>
    <row r="2" spans="1:4" x14ac:dyDescent="0.2">
      <c r="C2" s="5"/>
    </row>
    <row r="3" spans="1:4" s="18" customFormat="1" ht="14.4" x14ac:dyDescent="0.3">
      <c r="A3" s="15" t="s">
        <v>103</v>
      </c>
      <c r="B3" s="16"/>
      <c r="C3" s="17"/>
      <c r="D3" s="16"/>
    </row>
    <row r="4" spans="1:4" x14ac:dyDescent="0.2">
      <c r="C4" s="5"/>
    </row>
    <row r="5" spans="1:4" x14ac:dyDescent="0.2">
      <c r="A5" s="89" t="s">
        <v>0</v>
      </c>
      <c r="B5" s="89" t="s">
        <v>96</v>
      </c>
      <c r="C5" s="91" t="s">
        <v>90</v>
      </c>
    </row>
    <row r="6" spans="1:4" x14ac:dyDescent="0.2">
      <c r="A6" s="90"/>
      <c r="B6" s="90"/>
      <c r="C6" s="92"/>
    </row>
    <row r="7" spans="1:4" s="7" customFormat="1" ht="18" customHeight="1" x14ac:dyDescent="0.3">
      <c r="A7" s="8">
        <v>1</v>
      </c>
      <c r="B7" s="9" t="s">
        <v>101</v>
      </c>
      <c r="C7" s="44"/>
      <c r="D7" s="6"/>
    </row>
    <row r="8" spans="1:4" s="7" customFormat="1" ht="18" customHeight="1" x14ac:dyDescent="0.3">
      <c r="A8" s="8">
        <v>2</v>
      </c>
      <c r="B8" s="9" t="s">
        <v>94</v>
      </c>
      <c r="C8" s="44"/>
      <c r="D8" s="6"/>
    </row>
    <row r="9" spans="1:4" s="7" customFormat="1" ht="17.399999999999999" customHeight="1" x14ac:dyDescent="0.3">
      <c r="A9" s="8">
        <v>3</v>
      </c>
      <c r="B9" s="14" t="s">
        <v>95</v>
      </c>
      <c r="C9" s="44"/>
      <c r="D9" s="6"/>
    </row>
    <row r="10" spans="1:4" s="7" customFormat="1" ht="28.5" customHeight="1" x14ac:dyDescent="0.3">
      <c r="A10" s="11"/>
      <c r="B10" s="13" t="s">
        <v>89</v>
      </c>
      <c r="C10" s="45"/>
      <c r="D10" s="6"/>
    </row>
    <row r="11" spans="1:4" s="7" customFormat="1" ht="31.5" customHeight="1" x14ac:dyDescent="0.3">
      <c r="A11" s="6"/>
      <c r="B11" s="13" t="s">
        <v>97</v>
      </c>
      <c r="C11" s="45"/>
      <c r="D11" s="6"/>
    </row>
    <row r="12" spans="1:4" s="7" customFormat="1" ht="31.5" customHeight="1" x14ac:dyDescent="0.3">
      <c r="A12" s="6"/>
      <c r="B12" s="13" t="s">
        <v>98</v>
      </c>
      <c r="C12" s="45"/>
      <c r="D12" s="6"/>
    </row>
    <row r="17" spans="2:3" x14ac:dyDescent="0.2">
      <c r="B17" s="4" t="s">
        <v>99</v>
      </c>
    </row>
    <row r="19" spans="2:3" x14ac:dyDescent="0.2">
      <c r="B19" s="93" t="s">
        <v>100</v>
      </c>
      <c r="C19" s="93"/>
    </row>
  </sheetData>
  <mergeCells count="5">
    <mergeCell ref="A1:C1"/>
    <mergeCell ref="A5:A6"/>
    <mergeCell ref="B5:B6"/>
    <mergeCell ref="C5:C6"/>
    <mergeCell ref="B19:C1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36" sqref="B36"/>
    </sheetView>
  </sheetViews>
  <sheetFormatPr defaultColWidth="9.140625" defaultRowHeight="10.199999999999999" x14ac:dyDescent="0.2"/>
  <cols>
    <col min="1" max="1" width="6.28515625" style="4" customWidth="1"/>
    <col min="2" max="2" width="43.28515625" style="4" customWidth="1"/>
    <col min="3" max="3" width="9.140625" style="4"/>
    <col min="4" max="4" width="13.85546875" style="20" customWidth="1"/>
    <col min="5" max="6" width="13.85546875" style="5" customWidth="1"/>
    <col min="7" max="7" width="9.140625" style="4"/>
    <col min="8" max="16384" width="9.140625" style="2"/>
  </cols>
  <sheetData>
    <row r="1" spans="1:7" ht="15.6" x14ac:dyDescent="0.3">
      <c r="A1" s="94" t="s">
        <v>93</v>
      </c>
      <c r="B1" s="94"/>
      <c r="C1" s="94"/>
      <c r="D1" s="94"/>
      <c r="E1" s="94"/>
      <c r="F1" s="94"/>
    </row>
    <row r="2" spans="1:7" ht="12" customHeight="1" x14ac:dyDescent="0.2">
      <c r="C2" s="19"/>
    </row>
    <row r="3" spans="1:7" s="18" customFormat="1" ht="21" customHeight="1" x14ac:dyDescent="0.3">
      <c r="A3" s="15" t="s">
        <v>104</v>
      </c>
      <c r="B3" s="16"/>
      <c r="C3" s="15"/>
      <c r="D3" s="15"/>
      <c r="E3" s="17"/>
      <c r="F3" s="17"/>
      <c r="G3" s="16"/>
    </row>
    <row r="4" spans="1:7" ht="20.100000000000001" customHeight="1" x14ac:dyDescent="0.2">
      <c r="A4" s="89" t="s">
        <v>0</v>
      </c>
      <c r="B4" s="89" t="s">
        <v>96</v>
      </c>
      <c r="C4" s="89" t="s">
        <v>1</v>
      </c>
      <c r="D4" s="91" t="s">
        <v>2</v>
      </c>
      <c r="E4" s="95" t="s">
        <v>91</v>
      </c>
      <c r="F4" s="91" t="s">
        <v>90</v>
      </c>
    </row>
    <row r="5" spans="1:7" ht="21.75" customHeight="1" x14ac:dyDescent="0.2">
      <c r="A5" s="90"/>
      <c r="B5" s="90"/>
      <c r="C5" s="90"/>
      <c r="D5" s="92"/>
      <c r="E5" s="96"/>
      <c r="F5" s="92"/>
    </row>
    <row r="6" spans="1:7" s="7" customFormat="1" ht="21" customHeight="1" x14ac:dyDescent="0.3">
      <c r="A6" s="8">
        <v>1</v>
      </c>
      <c r="B6" s="22" t="s">
        <v>102</v>
      </c>
      <c r="C6" s="8" t="s">
        <v>4</v>
      </c>
      <c r="D6" s="23">
        <v>1</v>
      </c>
      <c r="E6" s="24"/>
      <c r="F6" s="10"/>
      <c r="G6" s="6"/>
    </row>
    <row r="7" spans="1:7" s="7" customFormat="1" ht="20.100000000000001" customHeight="1" x14ac:dyDescent="0.3">
      <c r="A7" s="11"/>
      <c r="B7" s="25"/>
      <c r="C7" s="26"/>
      <c r="D7" s="30" t="s">
        <v>89</v>
      </c>
      <c r="E7" s="12"/>
      <c r="F7" s="27">
        <f>SUM(F6:F6)</f>
        <v>0</v>
      </c>
      <c r="G7" s="6"/>
    </row>
    <row r="8" spans="1:7" s="7" customFormat="1" ht="23.4" customHeight="1" x14ac:dyDescent="0.3">
      <c r="A8" s="6"/>
      <c r="B8" s="6"/>
      <c r="C8" s="6"/>
      <c r="D8" s="30" t="s">
        <v>97</v>
      </c>
      <c r="E8" s="12"/>
      <c r="F8" s="27">
        <f t="shared" ref="F8:F9" si="0">SUM(F6:F7)</f>
        <v>0</v>
      </c>
      <c r="G8" s="6"/>
    </row>
    <row r="9" spans="1:7" s="7" customFormat="1" ht="28.8" x14ac:dyDescent="0.3">
      <c r="A9" s="6"/>
      <c r="B9" s="6"/>
      <c r="C9" s="6"/>
      <c r="D9" s="30" t="s">
        <v>98</v>
      </c>
      <c r="E9" s="12"/>
      <c r="F9" s="27">
        <f t="shared" si="0"/>
        <v>0</v>
      </c>
      <c r="G9" s="6"/>
    </row>
    <row r="10" spans="1:7" s="7" customFormat="1" ht="14.4" x14ac:dyDescent="0.3">
      <c r="A10" s="6"/>
      <c r="B10" s="6"/>
      <c r="C10" s="6"/>
      <c r="D10" s="28"/>
      <c r="E10" s="29"/>
      <c r="F10" s="29"/>
      <c r="G10" s="6"/>
    </row>
    <row r="25" spans="4:11" x14ac:dyDescent="0.2">
      <c r="D25" s="4"/>
      <c r="E25" s="4"/>
      <c r="F25" s="4"/>
      <c r="K25" s="3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17" sqref="B17"/>
    </sheetView>
  </sheetViews>
  <sheetFormatPr defaultColWidth="9.140625" defaultRowHeight="10.199999999999999" x14ac:dyDescent="0.2"/>
  <cols>
    <col min="1" max="1" width="6.28515625" style="4" customWidth="1"/>
    <col min="2" max="2" width="43.28515625" style="4" customWidth="1"/>
    <col min="3" max="3" width="9.140625" style="4"/>
    <col min="4" max="4" width="13.85546875" style="20" customWidth="1"/>
    <col min="5" max="6" width="13.85546875" style="5" customWidth="1"/>
    <col min="7" max="16384" width="9.140625" style="2"/>
  </cols>
  <sheetData>
    <row r="1" spans="1:6" s="21" customFormat="1" ht="18" x14ac:dyDescent="0.35">
      <c r="A1" s="88" t="s">
        <v>93</v>
      </c>
      <c r="B1" s="88"/>
      <c r="C1" s="88"/>
      <c r="D1" s="88"/>
      <c r="E1" s="88"/>
      <c r="F1" s="88"/>
    </row>
    <row r="2" spans="1:6" ht="12" customHeight="1" x14ac:dyDescent="0.2">
      <c r="C2" s="19"/>
    </row>
    <row r="3" spans="1:6" s="18" customFormat="1" ht="21" customHeight="1" x14ac:dyDescent="0.3">
      <c r="A3" s="15" t="s">
        <v>105</v>
      </c>
      <c r="B3" s="16"/>
      <c r="C3" s="15"/>
      <c r="D3" s="15"/>
      <c r="E3" s="17"/>
      <c r="F3" s="17"/>
    </row>
    <row r="4" spans="1:6" ht="20.100000000000001" customHeight="1" x14ac:dyDescent="0.2">
      <c r="A4" s="89" t="s">
        <v>0</v>
      </c>
      <c r="B4" s="89" t="s">
        <v>96</v>
      </c>
      <c r="C4" s="89" t="s">
        <v>1</v>
      </c>
      <c r="D4" s="91" t="s">
        <v>2</v>
      </c>
      <c r="E4" s="95" t="s">
        <v>91</v>
      </c>
      <c r="F4" s="91" t="s">
        <v>90</v>
      </c>
    </row>
    <row r="5" spans="1:6" ht="21.75" customHeight="1" x14ac:dyDescent="0.2">
      <c r="A5" s="90"/>
      <c r="B5" s="90"/>
      <c r="C5" s="90"/>
      <c r="D5" s="92"/>
      <c r="E5" s="96"/>
      <c r="F5" s="92"/>
    </row>
    <row r="6" spans="1:6" s="7" customFormat="1" ht="21" customHeight="1" x14ac:dyDescent="0.25">
      <c r="A6" s="8">
        <v>1</v>
      </c>
      <c r="B6" s="22" t="s">
        <v>92</v>
      </c>
      <c r="C6" s="8" t="s">
        <v>4</v>
      </c>
      <c r="D6" s="23">
        <v>1</v>
      </c>
      <c r="E6" s="24"/>
      <c r="F6" s="10"/>
    </row>
    <row r="7" spans="1:6" s="7" customFormat="1" ht="20.100000000000001" customHeight="1" x14ac:dyDescent="0.3">
      <c r="A7" s="11"/>
      <c r="B7" s="25"/>
      <c r="C7" s="26"/>
      <c r="D7" s="30" t="s">
        <v>89</v>
      </c>
      <c r="E7" s="12"/>
      <c r="F7" s="27" t="e">
        <f>SUM(#REF!)</f>
        <v>#REF!</v>
      </c>
    </row>
    <row r="8" spans="1:6" s="7" customFormat="1" ht="23.4" customHeight="1" x14ac:dyDescent="0.3">
      <c r="A8" s="6"/>
      <c r="B8" s="6"/>
      <c r="C8" s="6"/>
      <c r="D8" s="30" t="s">
        <v>97</v>
      </c>
      <c r="E8" s="12"/>
      <c r="F8" s="27" t="e">
        <f>SUM(F7:F7)</f>
        <v>#REF!</v>
      </c>
    </row>
    <row r="9" spans="1:6" s="7" customFormat="1" ht="28.8" x14ac:dyDescent="0.3">
      <c r="A9" s="6"/>
      <c r="B9" s="6"/>
      <c r="C9" s="6"/>
      <c r="D9" s="30" t="s">
        <v>98</v>
      </c>
      <c r="E9" s="12"/>
      <c r="F9" s="27" t="e">
        <f t="shared" ref="F9" si="0">SUM(F7:F8)</f>
        <v>#REF!</v>
      </c>
    </row>
    <row r="25" spans="4:11" x14ac:dyDescent="0.2">
      <c r="D25" s="4"/>
      <c r="E25" s="4"/>
      <c r="F25" s="4"/>
      <c r="K25" s="3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B16" zoomScale="110" zoomScaleNormal="110" workbookViewId="0">
      <selection activeCell="H49" sqref="H49"/>
    </sheetView>
  </sheetViews>
  <sheetFormatPr defaultColWidth="9.28515625" defaultRowHeight="12" x14ac:dyDescent="0.25"/>
  <cols>
    <col min="1" max="1" width="6.28515625" style="32" customWidth="1"/>
    <col min="2" max="2" width="53.5703125" style="43" customWidth="1"/>
    <col min="3" max="3" width="9.28515625" style="31"/>
    <col min="4" max="4" width="9.28515625" style="81" customWidth="1"/>
    <col min="5" max="6" width="16.28515625" style="31" customWidth="1"/>
    <col min="7" max="16384" width="9.28515625" style="3"/>
  </cols>
  <sheetData>
    <row r="1" spans="1:6" s="33" customFormat="1" ht="18" x14ac:dyDescent="0.35">
      <c r="A1" s="97" t="s">
        <v>93</v>
      </c>
      <c r="B1" s="97"/>
      <c r="C1" s="97"/>
      <c r="D1" s="97"/>
      <c r="E1" s="97"/>
      <c r="F1" s="97"/>
    </row>
    <row r="2" spans="1:6" s="36" customFormat="1" ht="14.4" x14ac:dyDescent="0.3">
      <c r="A2" s="34" t="s">
        <v>106</v>
      </c>
      <c r="B2" s="42"/>
      <c r="C2" s="34"/>
      <c r="D2" s="80"/>
      <c r="E2" s="35"/>
      <c r="F2" s="35"/>
    </row>
    <row r="3" spans="1:6" s="36" customFormat="1" ht="22.2" customHeight="1" x14ac:dyDescent="0.25">
      <c r="A3" s="104" t="s">
        <v>143</v>
      </c>
      <c r="B3" s="104"/>
      <c r="C3" s="104"/>
      <c r="D3" s="104"/>
      <c r="E3" s="104"/>
      <c r="F3" s="104"/>
    </row>
    <row r="4" spans="1:6" s="1" customFormat="1" ht="10.199999999999999" customHeight="1" x14ac:dyDescent="0.2">
      <c r="A4" s="98" t="s">
        <v>0</v>
      </c>
      <c r="B4" s="99" t="s">
        <v>96</v>
      </c>
      <c r="C4" s="100" t="s">
        <v>1</v>
      </c>
      <c r="D4" s="101" t="s">
        <v>2</v>
      </c>
      <c r="E4" s="102" t="s">
        <v>91</v>
      </c>
      <c r="F4" s="102" t="s">
        <v>90</v>
      </c>
    </row>
    <row r="5" spans="1:6" s="1" customFormat="1" ht="10.199999999999999" x14ac:dyDescent="0.2">
      <c r="A5" s="98"/>
      <c r="B5" s="99"/>
      <c r="C5" s="100"/>
      <c r="D5" s="101"/>
      <c r="E5" s="103"/>
      <c r="F5" s="103"/>
    </row>
    <row r="6" spans="1:6" s="37" customFormat="1" ht="15" customHeight="1" x14ac:dyDescent="0.25">
      <c r="A6" s="46" t="s">
        <v>3</v>
      </c>
      <c r="B6" s="47" t="s">
        <v>108</v>
      </c>
      <c r="C6" s="39" t="s">
        <v>4</v>
      </c>
      <c r="D6" s="82">
        <v>1</v>
      </c>
      <c r="E6" s="71"/>
      <c r="F6" s="72">
        <f>SUM(D6*E6)</f>
        <v>0</v>
      </c>
    </row>
    <row r="7" spans="1:6" s="37" customFormat="1" ht="15" customHeight="1" x14ac:dyDescent="0.25">
      <c r="A7" s="48" t="s">
        <v>5</v>
      </c>
      <c r="B7" s="49" t="s">
        <v>6</v>
      </c>
      <c r="C7" s="40" t="s">
        <v>4</v>
      </c>
      <c r="D7" s="83">
        <v>10</v>
      </c>
      <c r="E7" s="65"/>
      <c r="F7" s="73">
        <f>SUM(D7*E7)</f>
        <v>0</v>
      </c>
    </row>
    <row r="8" spans="1:6" s="37" customFormat="1" ht="15" customHeight="1" x14ac:dyDescent="0.25">
      <c r="A8" s="48" t="s">
        <v>7</v>
      </c>
      <c r="B8" s="49" t="s">
        <v>8</v>
      </c>
      <c r="C8" s="40" t="s">
        <v>4</v>
      </c>
      <c r="D8" s="83">
        <v>37</v>
      </c>
      <c r="E8" s="65"/>
      <c r="F8" s="73">
        <f t="shared" ref="F8:F36" si="0">SUM(D8*E8)</f>
        <v>0</v>
      </c>
    </row>
    <row r="9" spans="1:6" s="37" customFormat="1" ht="15" customHeight="1" x14ac:dyDescent="0.25">
      <c r="A9" s="50" t="s">
        <v>9</v>
      </c>
      <c r="B9" s="49" t="s">
        <v>10</v>
      </c>
      <c r="C9" s="40" t="s">
        <v>4</v>
      </c>
      <c r="D9" s="83">
        <v>39</v>
      </c>
      <c r="E9" s="65"/>
      <c r="F9" s="73">
        <f t="shared" si="0"/>
        <v>0</v>
      </c>
    </row>
    <row r="10" spans="1:6" s="37" customFormat="1" ht="15" customHeight="1" x14ac:dyDescent="0.25">
      <c r="A10" s="50" t="s">
        <v>11</v>
      </c>
      <c r="B10" s="49" t="s">
        <v>12</v>
      </c>
      <c r="C10" s="40" t="s">
        <v>4</v>
      </c>
      <c r="D10" s="83">
        <v>53</v>
      </c>
      <c r="E10" s="65"/>
      <c r="F10" s="73">
        <f t="shared" si="0"/>
        <v>0</v>
      </c>
    </row>
    <row r="11" spans="1:6" s="37" customFormat="1" ht="15" customHeight="1" x14ac:dyDescent="0.25">
      <c r="A11" s="48" t="s">
        <v>13</v>
      </c>
      <c r="B11" s="49" t="s">
        <v>14</v>
      </c>
      <c r="C11" s="40" t="s">
        <v>4</v>
      </c>
      <c r="D11" s="83">
        <v>24</v>
      </c>
      <c r="E11" s="65"/>
      <c r="F11" s="73">
        <f t="shared" si="0"/>
        <v>0</v>
      </c>
    </row>
    <row r="12" spans="1:6" s="37" customFormat="1" ht="15" customHeight="1" x14ac:dyDescent="0.25">
      <c r="A12" s="50" t="s">
        <v>15</v>
      </c>
      <c r="B12" s="49" t="s">
        <v>16</v>
      </c>
      <c r="C12" s="40" t="s">
        <v>4</v>
      </c>
      <c r="D12" s="83">
        <v>21</v>
      </c>
      <c r="E12" s="65"/>
      <c r="F12" s="73">
        <f t="shared" si="0"/>
        <v>0</v>
      </c>
    </row>
    <row r="13" spans="1:6" s="37" customFormat="1" ht="15" customHeight="1" x14ac:dyDescent="0.25">
      <c r="A13" s="50" t="s">
        <v>17</v>
      </c>
      <c r="B13" s="49" t="s">
        <v>18</v>
      </c>
      <c r="C13" s="40" t="s">
        <v>4</v>
      </c>
      <c r="D13" s="83">
        <v>34</v>
      </c>
      <c r="E13" s="65"/>
      <c r="F13" s="73">
        <f t="shared" si="0"/>
        <v>0</v>
      </c>
    </row>
    <row r="14" spans="1:6" s="37" customFormat="1" ht="15" customHeight="1" x14ac:dyDescent="0.25">
      <c r="A14" s="50" t="s">
        <v>19</v>
      </c>
      <c r="B14" s="49" t="s">
        <v>20</v>
      </c>
      <c r="C14" s="40" t="s">
        <v>4</v>
      </c>
      <c r="D14" s="83">
        <v>3</v>
      </c>
      <c r="E14" s="65"/>
      <c r="F14" s="73">
        <f t="shared" si="0"/>
        <v>0</v>
      </c>
    </row>
    <row r="15" spans="1:6" s="37" customFormat="1" ht="15" customHeight="1" x14ac:dyDescent="0.25">
      <c r="A15" s="50" t="s">
        <v>109</v>
      </c>
      <c r="B15" s="49" t="s">
        <v>21</v>
      </c>
      <c r="C15" s="40" t="s">
        <v>4</v>
      </c>
      <c r="D15" s="83">
        <v>4</v>
      </c>
      <c r="E15" s="65"/>
      <c r="F15" s="73">
        <f t="shared" si="0"/>
        <v>0</v>
      </c>
    </row>
    <row r="16" spans="1:6" s="37" customFormat="1" ht="15" customHeight="1" x14ac:dyDescent="0.25">
      <c r="A16" s="50" t="s">
        <v>110</v>
      </c>
      <c r="B16" s="49" t="s">
        <v>22</v>
      </c>
      <c r="C16" s="40" t="s">
        <v>4</v>
      </c>
      <c r="D16" s="83">
        <v>15</v>
      </c>
      <c r="E16" s="65"/>
      <c r="F16" s="73">
        <f t="shared" si="0"/>
        <v>0</v>
      </c>
    </row>
    <row r="17" spans="1:6" s="37" customFormat="1" ht="15" customHeight="1" x14ac:dyDescent="0.25">
      <c r="A17" s="51" t="s">
        <v>111</v>
      </c>
      <c r="B17" s="49" t="s">
        <v>23</v>
      </c>
      <c r="C17" s="40" t="s">
        <v>4</v>
      </c>
      <c r="D17" s="83">
        <v>29</v>
      </c>
      <c r="E17" s="65"/>
      <c r="F17" s="73">
        <f t="shared" si="0"/>
        <v>0</v>
      </c>
    </row>
    <row r="18" spans="1:6" s="37" customFormat="1" ht="15" customHeight="1" x14ac:dyDescent="0.25">
      <c r="A18" s="50" t="s">
        <v>112</v>
      </c>
      <c r="B18" s="49" t="s">
        <v>24</v>
      </c>
      <c r="C18" s="40" t="s">
        <v>4</v>
      </c>
      <c r="D18" s="83">
        <v>11</v>
      </c>
      <c r="E18" s="65"/>
      <c r="F18" s="73">
        <f t="shared" si="0"/>
        <v>0</v>
      </c>
    </row>
    <row r="19" spans="1:6" s="37" customFormat="1" ht="15" customHeight="1" x14ac:dyDescent="0.25">
      <c r="A19" s="50" t="s">
        <v>113</v>
      </c>
      <c r="B19" s="49" t="s">
        <v>25</v>
      </c>
      <c r="C19" s="40" t="s">
        <v>4</v>
      </c>
      <c r="D19" s="83">
        <v>6</v>
      </c>
      <c r="E19" s="65"/>
      <c r="F19" s="73">
        <f t="shared" si="0"/>
        <v>0</v>
      </c>
    </row>
    <row r="20" spans="1:6" s="37" customFormat="1" ht="15" customHeight="1" x14ac:dyDescent="0.25">
      <c r="A20" s="50" t="s">
        <v>114</v>
      </c>
      <c r="B20" s="49" t="s">
        <v>26</v>
      </c>
      <c r="C20" s="40" t="s">
        <v>4</v>
      </c>
      <c r="D20" s="83">
        <v>6</v>
      </c>
      <c r="E20" s="65"/>
      <c r="F20" s="73">
        <f t="shared" si="0"/>
        <v>0</v>
      </c>
    </row>
    <row r="21" spans="1:6" s="37" customFormat="1" ht="15" customHeight="1" x14ac:dyDescent="0.25">
      <c r="A21" s="50" t="s">
        <v>115</v>
      </c>
      <c r="B21" s="49" t="s">
        <v>27</v>
      </c>
      <c r="C21" s="40" t="s">
        <v>4</v>
      </c>
      <c r="D21" s="83">
        <v>2</v>
      </c>
      <c r="E21" s="65"/>
      <c r="F21" s="73">
        <f t="shared" si="0"/>
        <v>0</v>
      </c>
    </row>
    <row r="22" spans="1:6" s="37" customFormat="1" ht="15" customHeight="1" x14ac:dyDescent="0.25">
      <c r="A22" s="50" t="s">
        <v>116</v>
      </c>
      <c r="B22" s="49" t="s">
        <v>28</v>
      </c>
      <c r="C22" s="40" t="s">
        <v>4</v>
      </c>
      <c r="D22" s="83">
        <v>2</v>
      </c>
      <c r="E22" s="65"/>
      <c r="F22" s="73">
        <f t="shared" si="0"/>
        <v>0</v>
      </c>
    </row>
    <row r="23" spans="1:6" s="37" customFormat="1" ht="15" customHeight="1" x14ac:dyDescent="0.25">
      <c r="A23" s="50" t="s">
        <v>117</v>
      </c>
      <c r="B23" s="49" t="s">
        <v>29</v>
      </c>
      <c r="C23" s="40" t="s">
        <v>4</v>
      </c>
      <c r="D23" s="83">
        <v>5</v>
      </c>
      <c r="E23" s="65"/>
      <c r="F23" s="73">
        <f t="shared" si="0"/>
        <v>0</v>
      </c>
    </row>
    <row r="24" spans="1:6" s="37" customFormat="1" ht="15" customHeight="1" x14ac:dyDescent="0.25">
      <c r="A24" s="50" t="s">
        <v>118</v>
      </c>
      <c r="B24" s="49" t="s">
        <v>30</v>
      </c>
      <c r="C24" s="40" t="s">
        <v>4</v>
      </c>
      <c r="D24" s="83">
        <v>2</v>
      </c>
      <c r="E24" s="65"/>
      <c r="F24" s="73">
        <f t="shared" si="0"/>
        <v>0</v>
      </c>
    </row>
    <row r="25" spans="1:6" s="37" customFormat="1" ht="15" customHeight="1" x14ac:dyDescent="0.25">
      <c r="A25" s="48" t="s">
        <v>31</v>
      </c>
      <c r="B25" s="49" t="s">
        <v>32</v>
      </c>
      <c r="C25" s="40" t="s">
        <v>4</v>
      </c>
      <c r="D25" s="83">
        <v>44</v>
      </c>
      <c r="E25" s="65"/>
      <c r="F25" s="73">
        <f t="shared" si="0"/>
        <v>0</v>
      </c>
    </row>
    <row r="26" spans="1:6" s="37" customFormat="1" ht="15" customHeight="1" x14ac:dyDescent="0.25">
      <c r="A26" s="51" t="s">
        <v>119</v>
      </c>
      <c r="B26" s="49" t="s">
        <v>34</v>
      </c>
      <c r="C26" s="40" t="s">
        <v>33</v>
      </c>
      <c r="D26" s="83">
        <v>6</v>
      </c>
      <c r="E26" s="65"/>
      <c r="F26" s="73">
        <f t="shared" si="0"/>
        <v>0</v>
      </c>
    </row>
    <row r="27" spans="1:6" s="37" customFormat="1" ht="15" customHeight="1" x14ac:dyDescent="0.25">
      <c r="A27" s="51" t="s">
        <v>120</v>
      </c>
      <c r="B27" s="49" t="s">
        <v>35</v>
      </c>
      <c r="C27" s="40" t="s">
        <v>4</v>
      </c>
      <c r="D27" s="83">
        <v>6</v>
      </c>
      <c r="E27" s="65"/>
      <c r="F27" s="73">
        <f t="shared" si="0"/>
        <v>0</v>
      </c>
    </row>
    <row r="28" spans="1:6" s="37" customFormat="1" ht="15" customHeight="1" x14ac:dyDescent="0.25">
      <c r="A28" s="51" t="s">
        <v>121</v>
      </c>
      <c r="B28" s="49" t="s">
        <v>36</v>
      </c>
      <c r="C28" s="40" t="s">
        <v>4</v>
      </c>
      <c r="D28" s="83">
        <v>70</v>
      </c>
      <c r="E28" s="65"/>
      <c r="F28" s="73">
        <f t="shared" si="0"/>
        <v>0</v>
      </c>
    </row>
    <row r="29" spans="1:6" s="37" customFormat="1" ht="15" customHeight="1" x14ac:dyDescent="0.25">
      <c r="A29" s="52" t="s">
        <v>37</v>
      </c>
      <c r="B29" s="53" t="s">
        <v>38</v>
      </c>
      <c r="C29" s="40" t="s">
        <v>4</v>
      </c>
      <c r="D29" s="83">
        <v>17</v>
      </c>
      <c r="E29" s="65"/>
      <c r="F29" s="73">
        <f t="shared" si="0"/>
        <v>0</v>
      </c>
    </row>
    <row r="30" spans="1:6" s="37" customFormat="1" ht="15" customHeight="1" x14ac:dyDescent="0.25">
      <c r="A30" s="48" t="s">
        <v>39</v>
      </c>
      <c r="B30" s="49" t="s">
        <v>122</v>
      </c>
      <c r="C30" s="40" t="s">
        <v>4</v>
      </c>
      <c r="D30" s="83">
        <v>0</v>
      </c>
      <c r="E30" s="65"/>
      <c r="F30" s="73">
        <f t="shared" si="0"/>
        <v>0</v>
      </c>
    </row>
    <row r="31" spans="1:6" s="37" customFormat="1" ht="15" customHeight="1" x14ac:dyDescent="0.25">
      <c r="A31" s="48" t="s">
        <v>40</v>
      </c>
      <c r="B31" s="54" t="s">
        <v>107</v>
      </c>
      <c r="C31" s="40" t="s">
        <v>4</v>
      </c>
      <c r="D31" s="83">
        <v>0</v>
      </c>
      <c r="E31" s="65"/>
      <c r="F31" s="73">
        <f t="shared" si="0"/>
        <v>0</v>
      </c>
    </row>
    <row r="32" spans="1:6" s="37" customFormat="1" ht="15" customHeight="1" x14ac:dyDescent="0.25">
      <c r="A32" s="48" t="s">
        <v>41</v>
      </c>
      <c r="B32" s="49" t="s">
        <v>42</v>
      </c>
      <c r="C32" s="40" t="s">
        <v>4</v>
      </c>
      <c r="D32" s="83">
        <v>1</v>
      </c>
      <c r="E32" s="65"/>
      <c r="F32" s="73">
        <f t="shared" si="0"/>
        <v>0</v>
      </c>
    </row>
    <row r="33" spans="1:6" s="37" customFormat="1" ht="15" customHeight="1" x14ac:dyDescent="0.25">
      <c r="A33" s="48" t="s">
        <v>43</v>
      </c>
      <c r="B33" s="49" t="s">
        <v>44</v>
      </c>
      <c r="C33" s="40" t="s">
        <v>4</v>
      </c>
      <c r="D33" s="83">
        <v>15</v>
      </c>
      <c r="E33" s="65"/>
      <c r="F33" s="73">
        <f t="shared" si="0"/>
        <v>0</v>
      </c>
    </row>
    <row r="34" spans="1:6" s="37" customFormat="1" ht="15" customHeight="1" x14ac:dyDescent="0.25">
      <c r="A34" s="48" t="s">
        <v>45</v>
      </c>
      <c r="B34" s="49" t="s">
        <v>46</v>
      </c>
      <c r="C34" s="40" t="s">
        <v>4</v>
      </c>
      <c r="D34" s="83">
        <v>2</v>
      </c>
      <c r="E34" s="65"/>
      <c r="F34" s="73">
        <f t="shared" si="0"/>
        <v>0</v>
      </c>
    </row>
    <row r="35" spans="1:6" s="37" customFormat="1" ht="15" customHeight="1" x14ac:dyDescent="0.25">
      <c r="A35" s="48" t="s">
        <v>47</v>
      </c>
      <c r="B35" s="49" t="s">
        <v>123</v>
      </c>
      <c r="C35" s="40" t="s">
        <v>4</v>
      </c>
      <c r="D35" s="83">
        <v>0</v>
      </c>
      <c r="E35" s="65"/>
      <c r="F35" s="73">
        <f t="shared" si="0"/>
        <v>0</v>
      </c>
    </row>
    <row r="36" spans="1:6" s="37" customFormat="1" ht="15" customHeight="1" x14ac:dyDescent="0.25">
      <c r="A36" s="48" t="s">
        <v>48</v>
      </c>
      <c r="B36" s="49" t="s">
        <v>49</v>
      </c>
      <c r="C36" s="40" t="s">
        <v>4</v>
      </c>
      <c r="D36" s="83">
        <v>11</v>
      </c>
      <c r="E36" s="65"/>
      <c r="F36" s="73">
        <f t="shared" si="0"/>
        <v>0</v>
      </c>
    </row>
    <row r="37" spans="1:6" s="37" customFormat="1" ht="15" customHeight="1" x14ac:dyDescent="0.25">
      <c r="A37" s="48" t="s">
        <v>50</v>
      </c>
      <c r="B37" s="49" t="s">
        <v>51</v>
      </c>
      <c r="C37" s="40" t="s">
        <v>4</v>
      </c>
      <c r="D37" s="83">
        <v>9</v>
      </c>
      <c r="E37" s="65"/>
      <c r="F37" s="73">
        <f t="shared" ref="F37:F45" si="1">SUM(D37*E37)</f>
        <v>0</v>
      </c>
    </row>
    <row r="38" spans="1:6" s="37" customFormat="1" ht="15" customHeight="1" x14ac:dyDescent="0.25">
      <c r="A38" s="48" t="s">
        <v>52</v>
      </c>
      <c r="B38" s="49" t="s">
        <v>53</v>
      </c>
      <c r="C38" s="40" t="s">
        <v>4</v>
      </c>
      <c r="D38" s="83">
        <v>4</v>
      </c>
      <c r="E38" s="65"/>
      <c r="F38" s="73">
        <f t="shared" si="1"/>
        <v>0</v>
      </c>
    </row>
    <row r="39" spans="1:6" s="37" customFormat="1" ht="15" customHeight="1" x14ac:dyDescent="0.25">
      <c r="A39" s="48" t="s">
        <v>54</v>
      </c>
      <c r="B39" s="49" t="s">
        <v>55</v>
      </c>
      <c r="C39" s="40" t="s">
        <v>4</v>
      </c>
      <c r="D39" s="83">
        <v>0</v>
      </c>
      <c r="E39" s="65"/>
      <c r="F39" s="73">
        <f t="shared" si="1"/>
        <v>0</v>
      </c>
    </row>
    <row r="40" spans="1:6" s="56" customFormat="1" ht="15" customHeight="1" x14ac:dyDescent="0.3">
      <c r="A40" s="74" t="s">
        <v>56</v>
      </c>
      <c r="B40" s="77" t="s">
        <v>124</v>
      </c>
      <c r="C40" s="41" t="s">
        <v>4</v>
      </c>
      <c r="D40" s="84">
        <v>1</v>
      </c>
      <c r="E40" s="75"/>
      <c r="F40" s="76">
        <f>SUM(D40*E40)</f>
        <v>0</v>
      </c>
    </row>
    <row r="41" spans="1:6" s="56" customFormat="1" ht="15" customHeight="1" x14ac:dyDescent="0.3">
      <c r="A41" s="46" t="s">
        <v>57</v>
      </c>
      <c r="B41" s="47" t="s">
        <v>58</v>
      </c>
      <c r="C41" s="39" t="s">
        <v>4</v>
      </c>
      <c r="D41" s="85">
        <v>9</v>
      </c>
      <c r="E41" s="71"/>
      <c r="F41" s="72">
        <f t="shared" si="1"/>
        <v>0</v>
      </c>
    </row>
    <row r="42" spans="1:6" s="56" customFormat="1" ht="15" customHeight="1" x14ac:dyDescent="0.3">
      <c r="A42" s="48" t="s">
        <v>59</v>
      </c>
      <c r="B42" s="49" t="s">
        <v>60</v>
      </c>
      <c r="C42" s="40" t="s">
        <v>4</v>
      </c>
      <c r="D42" s="83">
        <v>11</v>
      </c>
      <c r="E42" s="65"/>
      <c r="F42" s="73">
        <f t="shared" si="1"/>
        <v>0</v>
      </c>
    </row>
    <row r="43" spans="1:6" s="56" customFormat="1" ht="15" customHeight="1" x14ac:dyDescent="0.3">
      <c r="A43" s="48" t="s">
        <v>61</v>
      </c>
      <c r="B43" s="49" t="s">
        <v>62</v>
      </c>
      <c r="C43" s="40" t="s">
        <v>4</v>
      </c>
      <c r="D43" s="83">
        <v>1</v>
      </c>
      <c r="E43" s="65"/>
      <c r="F43" s="73">
        <f t="shared" si="1"/>
        <v>0</v>
      </c>
    </row>
    <row r="44" spans="1:6" s="56" customFormat="1" ht="15" customHeight="1" x14ac:dyDescent="0.3">
      <c r="A44" s="48" t="s">
        <v>63</v>
      </c>
      <c r="B44" s="49" t="s">
        <v>140</v>
      </c>
      <c r="C44" s="40" t="s">
        <v>4</v>
      </c>
      <c r="D44" s="83">
        <v>3</v>
      </c>
      <c r="E44" s="65"/>
      <c r="F44" s="73">
        <f>SUM(D44*E44)</f>
        <v>0</v>
      </c>
    </row>
    <row r="45" spans="1:6" s="56" customFormat="1" ht="15" customHeight="1" x14ac:dyDescent="0.3">
      <c r="A45" s="48" t="s">
        <v>64</v>
      </c>
      <c r="B45" s="49" t="s">
        <v>125</v>
      </c>
      <c r="C45" s="40" t="s">
        <v>4</v>
      </c>
      <c r="D45" s="83">
        <v>0</v>
      </c>
      <c r="E45" s="65"/>
      <c r="F45" s="73">
        <f t="shared" si="1"/>
        <v>0</v>
      </c>
    </row>
    <row r="46" spans="1:6" s="56" customFormat="1" ht="15" customHeight="1" x14ac:dyDescent="0.3">
      <c r="A46" s="48" t="s">
        <v>65</v>
      </c>
      <c r="B46" s="49" t="s">
        <v>66</v>
      </c>
      <c r="C46" s="40" t="s">
        <v>4</v>
      </c>
      <c r="D46" s="83">
        <v>3</v>
      </c>
      <c r="E46" s="65"/>
      <c r="F46" s="73">
        <f t="shared" ref="F46:F53" si="2">SUM(D46*E46)</f>
        <v>0</v>
      </c>
    </row>
    <row r="47" spans="1:6" s="56" customFormat="1" ht="15" customHeight="1" x14ac:dyDescent="0.3">
      <c r="A47" s="48" t="s">
        <v>67</v>
      </c>
      <c r="B47" s="49" t="s">
        <v>68</v>
      </c>
      <c r="C47" s="40" t="s">
        <v>4</v>
      </c>
      <c r="D47" s="83">
        <v>1</v>
      </c>
      <c r="E47" s="65"/>
      <c r="F47" s="73">
        <f t="shared" si="2"/>
        <v>0</v>
      </c>
    </row>
    <row r="48" spans="1:6" s="56" customFormat="1" ht="15" customHeight="1" x14ac:dyDescent="0.3">
      <c r="A48" s="48" t="s">
        <v>69</v>
      </c>
      <c r="B48" s="49" t="s">
        <v>126</v>
      </c>
      <c r="C48" s="40" t="s">
        <v>4</v>
      </c>
      <c r="D48" s="83">
        <v>0</v>
      </c>
      <c r="E48" s="65"/>
      <c r="F48" s="73">
        <f t="shared" si="2"/>
        <v>0</v>
      </c>
    </row>
    <row r="49" spans="1:7" s="56" customFormat="1" ht="15" customHeight="1" x14ac:dyDescent="0.3">
      <c r="A49" s="48" t="s">
        <v>70</v>
      </c>
      <c r="B49" s="49" t="s">
        <v>71</v>
      </c>
      <c r="C49" s="40" t="s">
        <v>4</v>
      </c>
      <c r="D49" s="83">
        <v>18</v>
      </c>
      <c r="E49" s="65"/>
      <c r="F49" s="73">
        <f t="shared" si="2"/>
        <v>0</v>
      </c>
    </row>
    <row r="50" spans="1:7" s="56" customFormat="1" ht="15" customHeight="1" x14ac:dyDescent="0.3">
      <c r="A50" s="74" t="s">
        <v>72</v>
      </c>
      <c r="B50" s="59" t="s">
        <v>73</v>
      </c>
      <c r="C50" s="41" t="s">
        <v>4</v>
      </c>
      <c r="D50" s="86">
        <v>23</v>
      </c>
      <c r="E50" s="75"/>
      <c r="F50" s="76">
        <f t="shared" si="2"/>
        <v>0</v>
      </c>
    </row>
    <row r="51" spans="1:7" s="56" customFormat="1" ht="15" customHeight="1" x14ac:dyDescent="0.3">
      <c r="A51" s="46" t="s">
        <v>74</v>
      </c>
      <c r="B51" s="47" t="s">
        <v>75</v>
      </c>
      <c r="C51" s="39" t="s">
        <v>4</v>
      </c>
      <c r="D51" s="82">
        <v>1</v>
      </c>
      <c r="E51" s="71"/>
      <c r="F51" s="72">
        <f t="shared" si="2"/>
        <v>0</v>
      </c>
    </row>
    <row r="52" spans="1:7" s="56" customFormat="1" ht="15" customHeight="1" x14ac:dyDescent="0.3">
      <c r="A52" s="48" t="s">
        <v>76</v>
      </c>
      <c r="B52" s="49" t="s">
        <v>77</v>
      </c>
      <c r="C52" s="40" t="s">
        <v>4</v>
      </c>
      <c r="D52" s="83">
        <v>6</v>
      </c>
      <c r="E52" s="65"/>
      <c r="F52" s="73">
        <f t="shared" si="2"/>
        <v>0</v>
      </c>
    </row>
    <row r="53" spans="1:7" s="56" customFormat="1" ht="15" customHeight="1" x14ac:dyDescent="0.3">
      <c r="A53" s="48" t="s">
        <v>78</v>
      </c>
      <c r="B53" s="49" t="s">
        <v>79</v>
      </c>
      <c r="C53" s="40" t="s">
        <v>4</v>
      </c>
      <c r="D53" s="83">
        <v>14</v>
      </c>
      <c r="E53" s="65"/>
      <c r="F53" s="73">
        <f t="shared" si="2"/>
        <v>0</v>
      </c>
    </row>
    <row r="54" spans="1:7" s="56" customFormat="1" ht="15" customHeight="1" x14ac:dyDescent="0.3">
      <c r="A54" s="48" t="s">
        <v>80</v>
      </c>
      <c r="B54" s="49" t="s">
        <v>81</v>
      </c>
      <c r="C54" s="40" t="s">
        <v>4</v>
      </c>
      <c r="D54" s="83">
        <v>29</v>
      </c>
      <c r="E54" s="65"/>
      <c r="F54" s="73">
        <f>SUM(D54*E54)</f>
        <v>0</v>
      </c>
    </row>
    <row r="55" spans="1:7" s="56" customFormat="1" ht="13.8" customHeight="1" x14ac:dyDescent="0.3">
      <c r="A55" s="57" t="s">
        <v>127</v>
      </c>
      <c r="B55" s="49" t="s">
        <v>138</v>
      </c>
      <c r="C55" s="40" t="s">
        <v>4</v>
      </c>
      <c r="D55" s="83">
        <v>0</v>
      </c>
      <c r="E55" s="65"/>
      <c r="F55" s="73">
        <f>SUM(D55*E55)</f>
        <v>0</v>
      </c>
    </row>
    <row r="56" spans="1:7" s="56" customFormat="1" ht="15" customHeight="1" x14ac:dyDescent="0.3">
      <c r="A56" s="48" t="s">
        <v>128</v>
      </c>
      <c r="B56" s="49" t="s">
        <v>82</v>
      </c>
      <c r="C56" s="40" t="s">
        <v>4</v>
      </c>
      <c r="D56" s="83">
        <v>13</v>
      </c>
      <c r="E56" s="65"/>
      <c r="F56" s="73">
        <f t="shared" ref="F56:F65" si="3">SUM(D56*E56)</f>
        <v>0</v>
      </c>
    </row>
    <row r="57" spans="1:7" s="31" customFormat="1" ht="13.8" customHeight="1" x14ac:dyDescent="0.2">
      <c r="A57" s="48" t="s">
        <v>129</v>
      </c>
      <c r="B57" s="49" t="s">
        <v>83</v>
      </c>
      <c r="C57" s="40" t="s">
        <v>4</v>
      </c>
      <c r="D57" s="83">
        <v>1</v>
      </c>
      <c r="E57" s="65"/>
      <c r="F57" s="73">
        <f t="shared" si="3"/>
        <v>0</v>
      </c>
      <c r="G57" s="63" t="e">
        <f>SUM(#REF!)</f>
        <v>#REF!</v>
      </c>
    </row>
    <row r="58" spans="1:7" s="31" customFormat="1" ht="15" customHeight="1" x14ac:dyDescent="0.2">
      <c r="A58" s="48" t="s">
        <v>131</v>
      </c>
      <c r="B58" s="49" t="s">
        <v>130</v>
      </c>
      <c r="C58" s="40" t="s">
        <v>4</v>
      </c>
      <c r="D58" s="83">
        <v>0</v>
      </c>
      <c r="E58" s="65"/>
      <c r="F58" s="73">
        <f t="shared" si="3"/>
        <v>0</v>
      </c>
      <c r="G58" s="63" t="e">
        <f>SUM(G57:G57)</f>
        <v>#REF!</v>
      </c>
    </row>
    <row r="59" spans="1:7" s="31" customFormat="1" ht="15" customHeight="1" x14ac:dyDescent="0.2">
      <c r="A59" s="48" t="s">
        <v>132</v>
      </c>
      <c r="B59" s="49" t="s">
        <v>84</v>
      </c>
      <c r="C59" s="40" t="s">
        <v>4</v>
      </c>
      <c r="D59" s="83">
        <v>0</v>
      </c>
      <c r="E59" s="65"/>
      <c r="F59" s="73">
        <f t="shared" si="3"/>
        <v>0</v>
      </c>
      <c r="G59" s="63" t="e">
        <f t="shared" ref="G59" si="4">SUM(G57:G58)</f>
        <v>#REF!</v>
      </c>
    </row>
    <row r="60" spans="1:7" s="31" customFormat="1" ht="15" customHeight="1" x14ac:dyDescent="0.2">
      <c r="A60" s="48" t="s">
        <v>133</v>
      </c>
      <c r="B60" s="49" t="s">
        <v>85</v>
      </c>
      <c r="C60" s="40" t="s">
        <v>4</v>
      </c>
      <c r="D60" s="83">
        <v>32</v>
      </c>
      <c r="E60" s="65"/>
      <c r="F60" s="73">
        <f t="shared" si="3"/>
        <v>0</v>
      </c>
    </row>
    <row r="61" spans="1:7" s="31" customFormat="1" ht="15" customHeight="1" x14ac:dyDescent="0.2">
      <c r="A61" s="48" t="s">
        <v>134</v>
      </c>
      <c r="B61" s="49" t="s">
        <v>86</v>
      </c>
      <c r="C61" s="40" t="s">
        <v>4</v>
      </c>
      <c r="D61" s="83">
        <v>34</v>
      </c>
      <c r="E61" s="65"/>
      <c r="F61" s="73">
        <f t="shared" si="3"/>
        <v>0</v>
      </c>
    </row>
    <row r="62" spans="1:7" s="31" customFormat="1" ht="15" customHeight="1" x14ac:dyDescent="0.2">
      <c r="A62" s="48" t="s">
        <v>136</v>
      </c>
      <c r="B62" s="58" t="s">
        <v>142</v>
      </c>
      <c r="C62" s="40" t="s">
        <v>4</v>
      </c>
      <c r="D62" s="83">
        <v>1</v>
      </c>
      <c r="E62" s="65"/>
      <c r="F62" s="73">
        <f t="shared" ref="F62" si="5">SUM(D62*E62)</f>
        <v>0</v>
      </c>
    </row>
    <row r="63" spans="1:7" s="31" customFormat="1" ht="15" customHeight="1" x14ac:dyDescent="0.2">
      <c r="A63" s="48" t="s">
        <v>137</v>
      </c>
      <c r="B63" s="58" t="s">
        <v>135</v>
      </c>
      <c r="C63" s="40" t="s">
        <v>4</v>
      </c>
      <c r="D63" s="83">
        <v>0</v>
      </c>
      <c r="E63" s="65"/>
      <c r="F63" s="73">
        <f t="shared" si="3"/>
        <v>0</v>
      </c>
    </row>
    <row r="64" spans="1:7" s="31" customFormat="1" ht="15" customHeight="1" x14ac:dyDescent="0.2">
      <c r="A64" s="55" t="s">
        <v>139</v>
      </c>
      <c r="B64" s="60" t="s">
        <v>87</v>
      </c>
      <c r="C64" s="64" t="s">
        <v>4</v>
      </c>
      <c r="D64" s="84">
        <v>1</v>
      </c>
      <c r="E64" s="66"/>
      <c r="F64" s="78">
        <f t="shared" si="3"/>
        <v>0</v>
      </c>
    </row>
    <row r="65" spans="1:6" s="31" customFormat="1" ht="15" customHeight="1" x14ac:dyDescent="0.2">
      <c r="A65" s="79" t="s">
        <v>141</v>
      </c>
      <c r="B65" s="67" t="s">
        <v>88</v>
      </c>
      <c r="C65" s="68" t="s">
        <v>4</v>
      </c>
      <c r="D65" s="87">
        <v>17</v>
      </c>
      <c r="E65" s="69"/>
      <c r="F65" s="70">
        <f t="shared" si="3"/>
        <v>0</v>
      </c>
    </row>
    <row r="66" spans="1:6" ht="27.6" customHeight="1" x14ac:dyDescent="0.25">
      <c r="E66" s="61" t="s">
        <v>89</v>
      </c>
      <c r="F66" s="62">
        <f>SUM(F6:F56)</f>
        <v>0</v>
      </c>
    </row>
    <row r="67" spans="1:6" ht="29.4" customHeight="1" x14ac:dyDescent="0.25">
      <c r="E67" s="30" t="s">
        <v>97</v>
      </c>
      <c r="F67" s="38"/>
    </row>
    <row r="68" spans="1:6" ht="28.8" x14ac:dyDescent="0.25">
      <c r="E68" s="30" t="s">
        <v>98</v>
      </c>
      <c r="F68" s="38">
        <f>SUM(F66+F67)</f>
        <v>0</v>
      </c>
    </row>
  </sheetData>
  <mergeCells count="8">
    <mergeCell ref="A1:F1"/>
    <mergeCell ref="A4:A5"/>
    <mergeCell ref="B4:B5"/>
    <mergeCell ref="C4:C5"/>
    <mergeCell ref="D4:D5"/>
    <mergeCell ref="E4:E5"/>
    <mergeCell ref="F4:F5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UKUPNO</vt:lpstr>
      <vt:lpstr>UPRAVNA ZGRADA</vt:lpstr>
      <vt:lpstr>NAPLATA</vt:lpstr>
      <vt:lpstr>ODRŽAVANJE</vt:lpstr>
      <vt:lpstr>ODRŽAVANJE!Print_Area</vt:lpstr>
    </vt:vector>
  </TitlesOfParts>
  <Company>HAC d.o.o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2018-03-30T05:51:07Z</cp:lastPrinted>
  <dcterms:created xsi:type="dcterms:W3CDTF">2017-03-24T12:15:33Z</dcterms:created>
  <dcterms:modified xsi:type="dcterms:W3CDTF">2020-03-27T13:17:22Z</dcterms:modified>
</cp:coreProperties>
</file>