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70-23_ sanacija i ojačanje stupova u cokp lučko\Za objavu\"/>
    </mc:Choice>
  </mc:AlternateContent>
  <bookViews>
    <workbookView xWindow="12585" yWindow="120" windowWidth="15480" windowHeight="15510" activeTab="1"/>
  </bookViews>
  <sheets>
    <sheet name="OPĆI UVJETI" sheetId="2" r:id="rId1"/>
    <sheet name="Ograda" sheetId="3" r:id="rId2"/>
  </sheets>
  <definedNames>
    <definedName name="_xlnm.Print_Area" localSheetId="1">Ograda!$A$1:$F$72</definedName>
    <definedName name="_xlnm.Print_Area" localSheetId="0">'OPĆI UVJETI'!$A$1:$F$38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" l="1"/>
  <c r="F55" i="3"/>
  <c r="F51" i="3"/>
  <c r="F43" i="3"/>
  <c r="F47" i="3" s="1"/>
  <c r="F36" i="3"/>
  <c r="F33" i="3"/>
  <c r="F30" i="3"/>
  <c r="F26" i="3"/>
  <c r="F20" i="3"/>
  <c r="F16" i="3"/>
  <c r="F12" i="3"/>
  <c r="F8" i="3"/>
  <c r="F39" i="3" l="1"/>
  <c r="F63" i="3"/>
  <c r="F22" i="3"/>
  <c r="F66" i="3" l="1"/>
</calcChain>
</file>

<file path=xl/sharedStrings.xml><?xml version="1.0" encoding="utf-8"?>
<sst xmlns="http://schemas.openxmlformats.org/spreadsheetml/2006/main" count="82" uniqueCount="72">
  <si>
    <t>Redni broj</t>
  </si>
  <si>
    <t>O p i s   r a d o v a</t>
  </si>
  <si>
    <t>Jedinica mjere</t>
  </si>
  <si>
    <t>Količina radova</t>
  </si>
  <si>
    <t>1.</t>
  </si>
  <si>
    <t>1.1.</t>
  </si>
  <si>
    <t>1.2.</t>
  </si>
  <si>
    <t>1.3.</t>
  </si>
  <si>
    <t>kom</t>
  </si>
  <si>
    <t xml:space="preserve"> </t>
  </si>
  <si>
    <t>m3</t>
  </si>
  <si>
    <t>Betonski radovi</t>
  </si>
  <si>
    <t>1.4.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</si>
  <si>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svakodnevno organiziranje rada zamjene postojeće ograde.
</t>
  </si>
  <si>
    <t>Betonski radovi UKUPNO</t>
  </si>
  <si>
    <t>Montažni radovi</t>
  </si>
  <si>
    <t>Montažni radovi UKUPNO</t>
  </si>
  <si>
    <t>komplet</t>
  </si>
  <si>
    <t>SANACIJA I OJAČANJE STUPOVA OGRADE COPK LUČKO - Opći uvjeti</t>
  </si>
  <si>
    <t>SANACIJA I OJAČANJE STUPOVA OGRADE COKP LUČKO</t>
  </si>
  <si>
    <t xml:space="preserve">Demontaža gornjeg opšava stupova i panela </t>
  </si>
  <si>
    <t>m'</t>
  </si>
  <si>
    <t xml:space="preserve">Obračun po m1 demontiranog opšava. </t>
  </si>
  <si>
    <t xml:space="preserve">Pažljiva demontaža gornjeg opšava stupova i panela sa odlaganjem u stranu do 50 m, te zaštite istog do ponovne montaže. </t>
  </si>
  <si>
    <t>Obračun po komadu demontiranog panela.</t>
  </si>
  <si>
    <t>Demontaže panela</t>
  </si>
  <si>
    <t>Pažljiva demontaža panela sa odlaganjem u stranu do 50 m te zaštitom istih do ponovne montaže.</t>
  </si>
  <si>
    <t xml:space="preserve">Demontaža čeličnih stupova </t>
  </si>
  <si>
    <t xml:space="preserve">Pažljiva demontaža čeličnih stupova – nosača ograde sa odvozom u radionicu radi izrade ojačanja. </t>
  </si>
  <si>
    <t>Obračun po komadu demontiranog stupa.</t>
  </si>
  <si>
    <t>Ojačanje stupova</t>
  </si>
  <si>
    <t>Obračun po komadu stupa.</t>
  </si>
  <si>
    <t>Montaža saniranih i ojačanih stupova na temelj</t>
  </si>
  <si>
    <t>Montaža saniranih i ojačanih stupova na temelj, spajanje zatege na stup i armirano betonsku sidrenu stopu. Komplet sa svim montažnim materijalom ( matice, vijci, podložne pločice, pločice protiv odvrtanja.</t>
  </si>
  <si>
    <t>Obračun po kompletu.</t>
  </si>
  <si>
    <t>Montaža ranije demontiranih panela ispune ograde. Komplet sa svim montažnim materijalom.</t>
  </si>
  <si>
    <t>Obračun po komadu montiranog panela.</t>
  </si>
  <si>
    <t>Montaža panela.</t>
  </si>
  <si>
    <t>Montaža ranije demontiranog  gornjeg opšava stupova i panela.</t>
  </si>
  <si>
    <t>Montaža opšava</t>
  </si>
  <si>
    <t>Obračun po m' montiranog opšava.</t>
  </si>
  <si>
    <t>Betoniranje AB stope</t>
  </si>
  <si>
    <t>2.</t>
  </si>
  <si>
    <t>2.1.</t>
  </si>
  <si>
    <t>3.</t>
  </si>
  <si>
    <t>3.1.</t>
  </si>
  <si>
    <t xml:space="preserve">Obračun po komadu komplet sa ugradnjom anker ploče. </t>
  </si>
  <si>
    <t>Pripremni radovi i demontaže</t>
  </si>
  <si>
    <t>Pripremni radovi i demontaže UKUPNO</t>
  </si>
  <si>
    <t>Bravarski radovi</t>
  </si>
  <si>
    <t>Bravarski radovi UKUPNO</t>
  </si>
  <si>
    <t>4.1.</t>
  </si>
  <si>
    <t>4.2.</t>
  </si>
  <si>
    <t>4.3.</t>
  </si>
  <si>
    <t>2.2.</t>
  </si>
  <si>
    <t xml:space="preserve">kom </t>
  </si>
  <si>
    <t xml:space="preserve">2.3. </t>
  </si>
  <si>
    <t>Obračun po komadu zatege/podupore.</t>
  </si>
  <si>
    <t>Ručni Iskop u sraslom tlu za betonsku stopu za sidrenje zatege / podupore. Iskop dimenzija 25x25x80cm sa utovarom i odvozom na deponiju udaljenu do 25km. 
Obračun po m3 iskopa u sraslom stanju.</t>
  </si>
  <si>
    <t xml:space="preserve">2.4. </t>
  </si>
  <si>
    <t>Ukupna cijena (EUR)</t>
  </si>
  <si>
    <t>Jedinična cijena             (EUR)</t>
  </si>
  <si>
    <t>Nabava materijala i radioničko ojačanje stupova navarivanjem plošnog čelika - ukruta na ležajnu stopu i spoja za zategu/poduporu u svemu prema detalju iz projekta sa obnavljanjem antikorozivne zaštite i dopremom na gradilište</t>
  </si>
  <si>
    <t>Nabava materijala i radioničko ojačanje stupova navarivanjem plošnog čelika - ukruta na ležajnu stopu i spoja za zategu/poduporu u svemu prema detalju iz projekta, te zamjena deformirane ležajne stope  sa obnavljanjem antikorozivne zaštite i dopremom na gradilište.</t>
  </si>
  <si>
    <t xml:space="preserve">Nabava materijala i radionička izrada zatege / podupore od čeličnog kvadratnog profila sa spojnicama od plošnog čelika u svemu prema detalju iz projekta, sa antikorozivnom zaštitom i dopremom na gradilište. </t>
  </si>
  <si>
    <t>Nabava materijala i radionička izrada anker ploče od plošnog lima i okruglog čelika, te spojnog elementa zatege / podupore od plošnog čelika,  u svemu prema detalju iz projekta, antikorozivnom zaštitom i dopremom na gradilište.</t>
  </si>
  <si>
    <t>Nabava materijala i izrada armirano betonske stope za sidrenje zatege / podupore, od betona C 25/30, u svemu prema detalju iz projekta. Dimenzije armirano betonske stope 25x25x90cm ( gornji rub 10cm iznad tla ).  Utrošak betona 0,057 m3/kom, oplata daščana ( vrh 10cm ) 0,10m2/kom, armatura RA B500B 6 kg .</t>
  </si>
  <si>
    <t>SANACIJA I OJAČANJE STUPOVA  OGRADE COKP LUČKO - UKUPNO U EUR BEZ PDV</t>
  </si>
  <si>
    <t>u________, __________2023. godine</t>
  </si>
  <si>
    <t>Za Ponuditelja:</t>
  </si>
  <si>
    <t>___________________</t>
  </si>
  <si>
    <t>(odgovorna osoba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</si>
</sst>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2" fillId="2" borderId="3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0" borderId="3" xfId="0" applyFont="1" applyBorder="1"/>
    <xf numFmtId="0" fontId="3" fillId="3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4" fontId="6" fillId="3" borderId="3" xfId="0" applyNumberFormat="1" applyFont="1" applyFill="1" applyBorder="1"/>
    <xf numFmtId="0" fontId="6" fillId="0" borderId="3" xfId="0" applyFont="1" applyBorder="1"/>
    <xf numFmtId="4" fontId="6" fillId="0" borderId="3" xfId="0" applyNumberFormat="1" applyFont="1" applyBorder="1"/>
    <xf numFmtId="0" fontId="6" fillId="0" borderId="5" xfId="0" applyFont="1" applyBorder="1"/>
    <xf numFmtId="4" fontId="6" fillId="0" borderId="5" xfId="0" applyNumberFormat="1" applyFont="1" applyBorder="1"/>
    <xf numFmtId="0" fontId="8" fillId="3" borderId="7" xfId="0" applyFont="1" applyFill="1" applyBorder="1" applyAlignment="1">
      <alignment wrapText="1"/>
    </xf>
    <xf numFmtId="0" fontId="9" fillId="3" borderId="3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3" xfId="0" applyFont="1" applyBorder="1" applyAlignment="1">
      <alignment wrapText="1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4" fontId="11" fillId="0" borderId="6" xfId="0" applyNumberFormat="1" applyFont="1" applyBorder="1"/>
    <xf numFmtId="0" fontId="11" fillId="0" borderId="3" xfId="0" applyFont="1" applyBorder="1"/>
    <xf numFmtId="0" fontId="11" fillId="0" borderId="3" xfId="0" applyFont="1" applyBorder="1" applyAlignment="1">
      <alignment vertical="top" wrapText="1"/>
    </xf>
    <xf numFmtId="0" fontId="11" fillId="3" borderId="3" xfId="0" applyFont="1" applyFill="1" applyBorder="1"/>
    <xf numFmtId="4" fontId="9" fillId="3" borderId="3" xfId="0" applyNumberFormat="1" applyFont="1" applyFill="1" applyBorder="1"/>
    <xf numFmtId="0" fontId="9" fillId="3" borderId="3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left" vertical="top" wrapText="1"/>
    </xf>
    <xf numFmtId="4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top"/>
    </xf>
    <xf numFmtId="4" fontId="11" fillId="0" borderId="6" xfId="0" applyNumberFormat="1" applyFont="1" applyBorder="1" applyAlignment="1">
      <alignment vertical="top"/>
    </xf>
    <xf numFmtId="0" fontId="1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vertical="top" wrapText="1"/>
    </xf>
    <xf numFmtId="4" fontId="11" fillId="0" borderId="5" xfId="0" applyNumberFormat="1" applyFont="1" applyBorder="1" applyAlignment="1">
      <alignment vertical="top"/>
    </xf>
    <xf numFmtId="0" fontId="11" fillId="0" borderId="5" xfId="0" applyFont="1" applyBorder="1" applyAlignment="1">
      <alignment wrapText="1"/>
    </xf>
    <xf numFmtId="0" fontId="7" fillId="3" borderId="8" xfId="0" applyFont="1" applyFill="1" applyBorder="1"/>
    <xf numFmtId="4" fontId="9" fillId="3" borderId="9" xfId="0" applyNumberFormat="1" applyFont="1" applyFill="1" applyBorder="1"/>
    <xf numFmtId="4" fontId="11" fillId="0" borderId="6" xfId="0" applyNumberFormat="1" applyFont="1" applyBorder="1" applyAlignment="1">
      <alignment horizontal="center" vertical="top"/>
    </xf>
    <xf numFmtId="4" fontId="11" fillId="0" borderId="5" xfId="0" applyNumberFormat="1" applyFont="1" applyBorder="1"/>
    <xf numFmtId="4" fontId="11" fillId="0" borderId="5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7" fillId="3" borderId="7" xfId="0" applyFont="1" applyFill="1" applyBorder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B2" sqref="B2:F38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55" t="s">
        <v>18</v>
      </c>
      <c r="B1" s="55"/>
      <c r="C1" s="56"/>
      <c r="D1" s="56"/>
      <c r="E1" s="56"/>
      <c r="F1" s="56"/>
    </row>
    <row r="2" spans="1:6" ht="24.95" customHeight="1" x14ac:dyDescent="0.25">
      <c r="B2" s="54" t="s">
        <v>13</v>
      </c>
      <c r="C2" s="54"/>
      <c r="D2" s="54"/>
      <c r="E2" s="54"/>
      <c r="F2" s="54"/>
    </row>
    <row r="3" spans="1:6" x14ac:dyDescent="0.25">
      <c r="B3" s="54"/>
      <c r="C3" s="54"/>
      <c r="D3" s="54"/>
      <c r="E3" s="54"/>
      <c r="F3" s="54"/>
    </row>
    <row r="4" spans="1:6" x14ac:dyDescent="0.25">
      <c r="B4" s="54"/>
      <c r="C4" s="54"/>
      <c r="D4" s="54"/>
      <c r="E4" s="54"/>
      <c r="F4" s="54"/>
    </row>
    <row r="5" spans="1:6" x14ac:dyDescent="0.25">
      <c r="B5" s="54"/>
      <c r="C5" s="54"/>
      <c r="D5" s="54"/>
      <c r="E5" s="54"/>
      <c r="F5" s="54"/>
    </row>
    <row r="6" spans="1:6" x14ac:dyDescent="0.25">
      <c r="B6" s="54"/>
      <c r="C6" s="54"/>
      <c r="D6" s="54"/>
      <c r="E6" s="54"/>
      <c r="F6" s="54"/>
    </row>
    <row r="7" spans="1:6" x14ac:dyDescent="0.25">
      <c r="B7" s="54"/>
      <c r="C7" s="54"/>
      <c r="D7" s="54"/>
      <c r="E7" s="54"/>
      <c r="F7" s="54"/>
    </row>
    <row r="8" spans="1:6" x14ac:dyDescent="0.25">
      <c r="B8" s="54"/>
      <c r="C8" s="54"/>
      <c r="D8" s="54"/>
      <c r="E8" s="54"/>
      <c r="F8" s="54"/>
    </row>
    <row r="9" spans="1:6" x14ac:dyDescent="0.25">
      <c r="B9" s="54"/>
      <c r="C9" s="54"/>
      <c r="D9" s="54"/>
      <c r="E9" s="54"/>
      <c r="F9" s="54"/>
    </row>
    <row r="10" spans="1:6" x14ac:dyDescent="0.25">
      <c r="B10" s="54"/>
      <c r="C10" s="54"/>
      <c r="D10" s="54"/>
      <c r="E10" s="54"/>
      <c r="F10" s="54"/>
    </row>
    <row r="11" spans="1:6" x14ac:dyDescent="0.25">
      <c r="B11" s="54"/>
      <c r="C11" s="54"/>
      <c r="D11" s="54"/>
      <c r="E11" s="54"/>
      <c r="F11" s="54"/>
    </row>
    <row r="12" spans="1:6" x14ac:dyDescent="0.25">
      <c r="B12" s="54"/>
      <c r="C12" s="54"/>
      <c r="D12" s="54"/>
      <c r="E12" s="54"/>
      <c r="F12" s="54"/>
    </row>
    <row r="13" spans="1:6" x14ac:dyDescent="0.25">
      <c r="B13" s="54"/>
      <c r="C13" s="54"/>
      <c r="D13" s="54"/>
      <c r="E13" s="54"/>
      <c r="F13" s="54"/>
    </row>
    <row r="14" spans="1:6" x14ac:dyDescent="0.25">
      <c r="B14" s="54"/>
      <c r="C14" s="54"/>
      <c r="D14" s="54"/>
      <c r="E14" s="54"/>
      <c r="F14" s="54"/>
    </row>
    <row r="15" spans="1:6" x14ac:dyDescent="0.25">
      <c r="B15" s="54"/>
      <c r="C15" s="54"/>
      <c r="D15" s="54"/>
      <c r="E15" s="54"/>
      <c r="F15" s="54"/>
    </row>
    <row r="16" spans="1:6" x14ac:dyDescent="0.25">
      <c r="B16" s="54"/>
      <c r="C16" s="54"/>
      <c r="D16" s="54"/>
      <c r="E16" s="54"/>
      <c r="F16" s="54"/>
    </row>
    <row r="17" spans="2:6" x14ac:dyDescent="0.25">
      <c r="B17" s="54"/>
      <c r="C17" s="54"/>
      <c r="D17" s="54"/>
      <c r="E17" s="54"/>
      <c r="F17" s="54"/>
    </row>
    <row r="18" spans="2:6" x14ac:dyDescent="0.25">
      <c r="B18" s="54"/>
      <c r="C18" s="54"/>
      <c r="D18" s="54"/>
      <c r="E18" s="54"/>
      <c r="F18" s="54"/>
    </row>
    <row r="19" spans="2:6" x14ac:dyDescent="0.25">
      <c r="B19" s="54"/>
      <c r="C19" s="54"/>
      <c r="D19" s="54"/>
      <c r="E19" s="54"/>
      <c r="F19" s="54"/>
    </row>
    <row r="20" spans="2:6" x14ac:dyDescent="0.25">
      <c r="B20" s="54"/>
      <c r="C20" s="54"/>
      <c r="D20" s="54"/>
      <c r="E20" s="54"/>
      <c r="F20" s="54"/>
    </row>
    <row r="21" spans="2:6" x14ac:dyDescent="0.25">
      <c r="B21" s="54"/>
      <c r="C21" s="54"/>
      <c r="D21" s="54"/>
      <c r="E21" s="54"/>
      <c r="F21" s="54"/>
    </row>
    <row r="22" spans="2:6" x14ac:dyDescent="0.25">
      <c r="B22" s="54"/>
      <c r="C22" s="54"/>
      <c r="D22" s="54"/>
      <c r="E22" s="54"/>
      <c r="F22" s="54"/>
    </row>
    <row r="23" spans="2:6" x14ac:dyDescent="0.25">
      <c r="B23" s="54"/>
      <c r="C23" s="54"/>
      <c r="D23" s="54"/>
      <c r="E23" s="54"/>
      <c r="F23" s="54"/>
    </row>
    <row r="24" spans="2:6" x14ac:dyDescent="0.25">
      <c r="B24" s="54"/>
      <c r="C24" s="54"/>
      <c r="D24" s="54"/>
      <c r="E24" s="54"/>
      <c r="F24" s="54"/>
    </row>
    <row r="25" spans="2:6" x14ac:dyDescent="0.25">
      <c r="B25" s="54"/>
      <c r="C25" s="54"/>
      <c r="D25" s="54"/>
      <c r="E25" s="54"/>
      <c r="F25" s="54"/>
    </row>
    <row r="26" spans="2:6" x14ac:dyDescent="0.25">
      <c r="B26" s="54"/>
      <c r="C26" s="54"/>
      <c r="D26" s="54"/>
      <c r="E26" s="54"/>
      <c r="F26" s="54"/>
    </row>
    <row r="27" spans="2:6" x14ac:dyDescent="0.25">
      <c r="B27" s="54"/>
      <c r="C27" s="54"/>
      <c r="D27" s="54"/>
      <c r="E27" s="54"/>
      <c r="F27" s="54"/>
    </row>
    <row r="28" spans="2:6" x14ac:dyDescent="0.25">
      <c r="B28" s="54"/>
      <c r="C28" s="54"/>
      <c r="D28" s="54"/>
      <c r="E28" s="54"/>
      <c r="F28" s="54"/>
    </row>
    <row r="29" spans="2:6" x14ac:dyDescent="0.25">
      <c r="B29" s="54"/>
      <c r="C29" s="54"/>
      <c r="D29" s="54"/>
      <c r="E29" s="54"/>
      <c r="F29" s="54"/>
    </row>
    <row r="30" spans="2:6" x14ac:dyDescent="0.25">
      <c r="B30" s="54"/>
      <c r="C30" s="54"/>
      <c r="D30" s="54"/>
      <c r="E30" s="54"/>
      <c r="F30" s="54"/>
    </row>
    <row r="31" spans="2:6" x14ac:dyDescent="0.25">
      <c r="B31" s="54"/>
      <c r="C31" s="54"/>
      <c r="D31" s="54"/>
      <c r="E31" s="54"/>
      <c r="F31" s="54"/>
    </row>
    <row r="32" spans="2:6" x14ac:dyDescent="0.25">
      <c r="B32" s="54"/>
      <c r="C32" s="54"/>
      <c r="D32" s="54"/>
      <c r="E32" s="54"/>
      <c r="F32" s="54"/>
    </row>
    <row r="33" spans="2:6" x14ac:dyDescent="0.25">
      <c r="B33" s="54"/>
      <c r="C33" s="54"/>
      <c r="D33" s="54"/>
      <c r="E33" s="54"/>
      <c r="F33" s="54"/>
    </row>
    <row r="34" spans="2:6" x14ac:dyDescent="0.25">
      <c r="B34" s="54"/>
      <c r="C34" s="54"/>
      <c r="D34" s="54"/>
      <c r="E34" s="54"/>
      <c r="F34" s="54"/>
    </row>
    <row r="35" spans="2:6" x14ac:dyDescent="0.25">
      <c r="B35" s="54"/>
      <c r="C35" s="54"/>
      <c r="D35" s="54"/>
      <c r="E35" s="54"/>
      <c r="F35" s="54"/>
    </row>
    <row r="36" spans="2:6" x14ac:dyDescent="0.25">
      <c r="B36" s="54"/>
      <c r="C36" s="54"/>
      <c r="D36" s="54"/>
      <c r="E36" s="54"/>
      <c r="F36" s="54"/>
    </row>
    <row r="37" spans="2:6" x14ac:dyDescent="0.25">
      <c r="B37" s="54"/>
      <c r="C37" s="54"/>
      <c r="D37" s="54"/>
      <c r="E37" s="54"/>
      <c r="F37" s="54"/>
    </row>
    <row r="38" spans="2:6" x14ac:dyDescent="0.25">
      <c r="B38" s="54"/>
      <c r="C38" s="54"/>
      <c r="D38" s="54"/>
      <c r="E38" s="54"/>
      <c r="F38" s="54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0"/>
  <sheetViews>
    <sheetView tabSelected="1" view="pageBreakPreview" topLeftCell="A52" zoomScale="130" zoomScaleNormal="90" zoomScaleSheetLayoutView="130" workbookViewId="0">
      <selection activeCell="I58" sqref="I58"/>
    </sheetView>
  </sheetViews>
  <sheetFormatPr defaultRowHeight="15" x14ac:dyDescent="0.25"/>
  <cols>
    <col min="1" max="1" width="7.7109375" customWidth="1"/>
    <col min="2" max="2" width="40.7109375" customWidth="1"/>
    <col min="3" max="4" width="8.7109375" customWidth="1"/>
    <col min="5" max="5" width="10.7109375" customWidth="1"/>
    <col min="6" max="6" width="13.7109375" customWidth="1"/>
  </cols>
  <sheetData>
    <row r="2" spans="1:6" ht="45.75" thickBot="1" x14ac:dyDescent="0.3">
      <c r="A2" s="1" t="s">
        <v>0</v>
      </c>
      <c r="B2" s="2" t="s">
        <v>1</v>
      </c>
      <c r="C2" s="1" t="s">
        <v>2</v>
      </c>
      <c r="D2" s="1" t="s">
        <v>3</v>
      </c>
      <c r="E2" s="43" t="s">
        <v>61</v>
      </c>
      <c r="F2" s="44" t="s">
        <v>60</v>
      </c>
    </row>
    <row r="3" spans="1:6" x14ac:dyDescent="0.25">
      <c r="A3" s="3"/>
      <c r="B3" s="3"/>
      <c r="C3" s="3"/>
      <c r="D3" s="3"/>
      <c r="E3" s="3"/>
      <c r="F3" s="3"/>
    </row>
    <row r="4" spans="1:6" ht="18" customHeight="1" x14ac:dyDescent="0.3">
      <c r="A4" s="5"/>
      <c r="B4" s="4" t="s">
        <v>19</v>
      </c>
      <c r="C4" s="6"/>
      <c r="D4" s="6"/>
      <c r="E4" s="6"/>
      <c r="F4" s="6"/>
    </row>
    <row r="5" spans="1:6" x14ac:dyDescent="0.25">
      <c r="A5" s="7"/>
      <c r="B5" s="7"/>
      <c r="C5" s="7"/>
      <c r="D5" s="7"/>
      <c r="E5" s="7"/>
      <c r="F5" s="7"/>
    </row>
    <row r="6" spans="1:6" ht="15.75" x14ac:dyDescent="0.25">
      <c r="A6" s="21" t="s">
        <v>4</v>
      </c>
      <c r="B6" s="22" t="s">
        <v>47</v>
      </c>
      <c r="C6" s="8"/>
      <c r="D6" s="8"/>
      <c r="E6" s="8"/>
      <c r="F6" s="8"/>
    </row>
    <row r="7" spans="1:6" x14ac:dyDescent="0.25">
      <c r="A7" s="9"/>
      <c r="B7" s="9"/>
      <c r="C7" s="9"/>
      <c r="D7" s="9"/>
      <c r="E7" s="9"/>
      <c r="F7" s="9"/>
    </row>
    <row r="8" spans="1:6" x14ac:dyDescent="0.25">
      <c r="A8" s="23" t="s">
        <v>5</v>
      </c>
      <c r="B8" s="24" t="s">
        <v>20</v>
      </c>
      <c r="C8" s="23" t="s">
        <v>21</v>
      </c>
      <c r="D8" s="28">
        <v>205</v>
      </c>
      <c r="E8" s="28"/>
      <c r="F8" s="28">
        <f>ROUND(D8*E8,2)</f>
        <v>0</v>
      </c>
    </row>
    <row r="9" spans="1:6" ht="45" x14ac:dyDescent="0.25">
      <c r="A9" s="7"/>
      <c r="B9" s="25" t="s">
        <v>23</v>
      </c>
      <c r="C9" s="7"/>
      <c r="D9" s="7"/>
      <c r="E9" s="7"/>
      <c r="F9" s="29"/>
    </row>
    <row r="10" spans="1:6" x14ac:dyDescent="0.25">
      <c r="A10" s="9"/>
      <c r="B10" s="26" t="s">
        <v>22</v>
      </c>
      <c r="C10" s="9"/>
      <c r="D10" s="9"/>
      <c r="E10" s="9"/>
      <c r="F10" s="26"/>
    </row>
    <row r="11" spans="1:6" x14ac:dyDescent="0.25">
      <c r="A11" s="9"/>
      <c r="B11" s="9"/>
      <c r="C11" s="9"/>
      <c r="D11" s="9"/>
      <c r="E11" s="9"/>
      <c r="F11" s="26"/>
    </row>
    <row r="12" spans="1:6" x14ac:dyDescent="0.25">
      <c r="A12" s="23" t="s">
        <v>6</v>
      </c>
      <c r="B12" s="24" t="s">
        <v>25</v>
      </c>
      <c r="C12" s="23" t="s">
        <v>8</v>
      </c>
      <c r="D12" s="23">
        <v>222</v>
      </c>
      <c r="E12" s="28"/>
      <c r="F12" s="28">
        <f>ROUND(D12*E12,2)</f>
        <v>0</v>
      </c>
    </row>
    <row r="13" spans="1:6" ht="45" x14ac:dyDescent="0.25">
      <c r="A13" s="7"/>
      <c r="B13" s="25" t="s">
        <v>26</v>
      </c>
      <c r="C13" s="7"/>
      <c r="D13" s="7"/>
      <c r="E13" s="7"/>
      <c r="F13" s="29"/>
    </row>
    <row r="14" spans="1:6" x14ac:dyDescent="0.25">
      <c r="A14" s="9"/>
      <c r="B14" s="26" t="s">
        <v>24</v>
      </c>
      <c r="C14" s="9"/>
      <c r="D14" s="9"/>
      <c r="E14" s="9"/>
      <c r="F14" s="26"/>
    </row>
    <row r="15" spans="1:6" x14ac:dyDescent="0.25">
      <c r="A15" s="9"/>
      <c r="B15" s="9"/>
      <c r="C15" s="9"/>
      <c r="D15" s="9"/>
      <c r="E15" s="9"/>
      <c r="F15" s="26"/>
    </row>
    <row r="16" spans="1:6" x14ac:dyDescent="0.25">
      <c r="A16" s="23" t="s">
        <v>7</v>
      </c>
      <c r="B16" s="24" t="s">
        <v>27</v>
      </c>
      <c r="C16" s="23" t="s">
        <v>8</v>
      </c>
      <c r="D16" s="23">
        <v>67</v>
      </c>
      <c r="E16" s="28"/>
      <c r="F16" s="28">
        <f>ROUND(D16*E16,2)</f>
        <v>0</v>
      </c>
    </row>
    <row r="17" spans="1:6" ht="45" x14ac:dyDescent="0.25">
      <c r="A17" s="7"/>
      <c r="B17" s="25" t="s">
        <v>28</v>
      </c>
      <c r="C17" s="7"/>
      <c r="D17" s="7"/>
      <c r="E17" s="7"/>
      <c r="F17" s="7"/>
    </row>
    <row r="18" spans="1:6" x14ac:dyDescent="0.25">
      <c r="A18" s="9"/>
      <c r="B18" s="26" t="s">
        <v>29</v>
      </c>
      <c r="C18" s="9"/>
      <c r="D18" s="9"/>
      <c r="E18" s="9"/>
      <c r="F18" s="9"/>
    </row>
    <row r="19" spans="1:6" x14ac:dyDescent="0.25">
      <c r="A19" s="9"/>
      <c r="B19" s="26"/>
      <c r="C19" s="9"/>
      <c r="D19" s="9"/>
      <c r="E19" s="9"/>
      <c r="F19" s="9"/>
    </row>
    <row r="20" spans="1:6" ht="75" x14ac:dyDescent="0.25">
      <c r="A20" s="40" t="s">
        <v>12</v>
      </c>
      <c r="B20" s="27" t="s">
        <v>58</v>
      </c>
      <c r="C20" s="40" t="s">
        <v>10</v>
      </c>
      <c r="D20" s="40">
        <v>3.35</v>
      </c>
      <c r="E20" s="41"/>
      <c r="F20" s="41">
        <f>ROUND(D20*E20,2)</f>
        <v>0</v>
      </c>
    </row>
    <row r="21" spans="1:6" ht="15" customHeight="1" x14ac:dyDescent="0.25">
      <c r="A21" s="10"/>
      <c r="B21" s="10"/>
      <c r="C21" s="11"/>
      <c r="D21" s="12"/>
      <c r="E21" s="12"/>
      <c r="F21" s="13"/>
    </row>
    <row r="22" spans="1:6" x14ac:dyDescent="0.25">
      <c r="A22" s="8"/>
      <c r="B22" s="20" t="s">
        <v>48</v>
      </c>
      <c r="C22" s="8"/>
      <c r="D22" s="8"/>
      <c r="E22" s="8"/>
      <c r="F22" s="32">
        <f>SUM(F8:F20)</f>
        <v>0</v>
      </c>
    </row>
    <row r="23" spans="1:6" x14ac:dyDescent="0.25">
      <c r="A23" s="7"/>
      <c r="B23" s="15"/>
      <c r="C23" s="7"/>
      <c r="D23" s="7"/>
      <c r="E23" s="7"/>
      <c r="F23" s="16"/>
    </row>
    <row r="24" spans="1:6" x14ac:dyDescent="0.25">
      <c r="A24" s="33" t="s">
        <v>42</v>
      </c>
      <c r="B24" s="20" t="s">
        <v>49</v>
      </c>
      <c r="C24" s="8"/>
      <c r="D24" s="8"/>
      <c r="E24" s="8"/>
      <c r="F24" s="14"/>
    </row>
    <row r="25" spans="1:6" x14ac:dyDescent="0.25">
      <c r="A25" s="10"/>
      <c r="B25" s="17"/>
      <c r="C25" s="10"/>
      <c r="D25" s="10"/>
      <c r="E25" s="10"/>
      <c r="F25" s="18"/>
    </row>
    <row r="26" spans="1:6" x14ac:dyDescent="0.25">
      <c r="A26" s="23" t="s">
        <v>43</v>
      </c>
      <c r="B26" s="24" t="s">
        <v>30</v>
      </c>
      <c r="C26" s="23" t="s">
        <v>8</v>
      </c>
      <c r="D26" s="23">
        <v>33</v>
      </c>
      <c r="E26" s="28"/>
      <c r="F26" s="28">
        <f>ROUND(D26*E26,2)</f>
        <v>0</v>
      </c>
    </row>
    <row r="27" spans="1:6" ht="90" x14ac:dyDescent="0.25">
      <c r="A27" s="7"/>
      <c r="B27" s="30" t="s">
        <v>62</v>
      </c>
      <c r="C27" s="7"/>
      <c r="D27" s="7"/>
      <c r="E27" s="7"/>
      <c r="F27" s="7"/>
    </row>
    <row r="28" spans="1:6" x14ac:dyDescent="0.25">
      <c r="A28" s="9"/>
      <c r="B28" s="26" t="s">
        <v>31</v>
      </c>
      <c r="C28" s="9"/>
      <c r="D28" s="9"/>
      <c r="E28" s="9"/>
      <c r="F28" s="9"/>
    </row>
    <row r="29" spans="1:6" x14ac:dyDescent="0.25">
      <c r="A29" s="7"/>
      <c r="B29" s="29"/>
      <c r="C29" s="39"/>
      <c r="D29" s="39"/>
      <c r="E29" s="7"/>
      <c r="F29" s="7"/>
    </row>
    <row r="30" spans="1:6" ht="105" x14ac:dyDescent="0.25">
      <c r="A30" s="45" t="s">
        <v>54</v>
      </c>
      <c r="B30" s="46" t="s">
        <v>63</v>
      </c>
      <c r="C30" s="45" t="s">
        <v>55</v>
      </c>
      <c r="D30" s="45">
        <v>34</v>
      </c>
      <c r="E30" s="47"/>
      <c r="F30" s="47">
        <f>ROUND(D30*E30,2)</f>
        <v>0</v>
      </c>
    </row>
    <row r="31" spans="1:6" x14ac:dyDescent="0.25">
      <c r="A31" s="10"/>
      <c r="B31" s="35" t="s">
        <v>31</v>
      </c>
      <c r="C31" s="10"/>
      <c r="D31" s="10"/>
      <c r="E31" s="10"/>
      <c r="F31" s="10"/>
    </row>
    <row r="32" spans="1:6" x14ac:dyDescent="0.25">
      <c r="A32" s="7"/>
      <c r="B32" s="29"/>
      <c r="C32" s="7"/>
      <c r="D32" s="7"/>
      <c r="E32" s="7"/>
      <c r="F32" s="7"/>
    </row>
    <row r="33" spans="1:6" ht="76.5" customHeight="1" x14ac:dyDescent="0.25">
      <c r="A33" s="38" t="s">
        <v>56</v>
      </c>
      <c r="B33" s="42" t="s">
        <v>64</v>
      </c>
      <c r="C33" s="38" t="s">
        <v>8</v>
      </c>
      <c r="D33" s="38">
        <v>67</v>
      </c>
      <c r="E33" s="41"/>
      <c r="F33" s="41">
        <f>ROUND(D33*E33,2)</f>
        <v>0</v>
      </c>
    </row>
    <row r="34" spans="1:6" x14ac:dyDescent="0.25">
      <c r="A34" s="9"/>
      <c r="B34" s="26" t="s">
        <v>57</v>
      </c>
      <c r="C34" s="9"/>
      <c r="D34" s="9"/>
      <c r="E34" s="9"/>
      <c r="F34" s="9"/>
    </row>
    <row r="35" spans="1:6" x14ac:dyDescent="0.25">
      <c r="A35" s="7"/>
      <c r="B35" s="29"/>
      <c r="C35" s="7"/>
      <c r="D35" s="7"/>
      <c r="E35" s="7"/>
      <c r="F35" s="7"/>
    </row>
    <row r="36" spans="1:6" ht="93" customHeight="1" x14ac:dyDescent="0.25">
      <c r="A36" s="38" t="s">
        <v>59</v>
      </c>
      <c r="B36" s="42" t="s">
        <v>65</v>
      </c>
      <c r="C36" s="38" t="s">
        <v>17</v>
      </c>
      <c r="D36" s="38">
        <v>67</v>
      </c>
      <c r="E36" s="41"/>
      <c r="F36" s="41">
        <f>ROUND(D36*E36,2)</f>
        <v>0</v>
      </c>
    </row>
    <row r="37" spans="1:6" x14ac:dyDescent="0.25">
      <c r="A37" s="9"/>
      <c r="B37" s="26" t="s">
        <v>34</v>
      </c>
      <c r="C37" s="9"/>
      <c r="D37" s="9"/>
      <c r="E37" s="9"/>
      <c r="F37" s="9"/>
    </row>
    <row r="38" spans="1:6" x14ac:dyDescent="0.25">
      <c r="A38" s="7"/>
      <c r="B38" s="7"/>
      <c r="C38" s="7"/>
      <c r="D38" s="7"/>
      <c r="E38" s="7"/>
      <c r="F38" s="16"/>
    </row>
    <row r="39" spans="1:6" x14ac:dyDescent="0.25">
      <c r="A39" s="8"/>
      <c r="B39" s="20" t="s">
        <v>50</v>
      </c>
      <c r="C39" s="8"/>
      <c r="D39" s="8"/>
      <c r="E39" s="8"/>
      <c r="F39" s="32">
        <f>SUM(F26:F36)</f>
        <v>0</v>
      </c>
    </row>
    <row r="40" spans="1:6" x14ac:dyDescent="0.25">
      <c r="A40" s="10"/>
      <c r="B40" s="10"/>
      <c r="C40" s="10"/>
      <c r="D40" s="10"/>
      <c r="E40" s="10"/>
      <c r="F40" s="18"/>
    </row>
    <row r="41" spans="1:6" x14ac:dyDescent="0.25">
      <c r="A41" s="33" t="s">
        <v>44</v>
      </c>
      <c r="B41" s="20" t="s">
        <v>11</v>
      </c>
      <c r="C41" s="31"/>
      <c r="D41" s="31"/>
      <c r="E41" s="31"/>
      <c r="F41" s="31"/>
    </row>
    <row r="42" spans="1:6" x14ac:dyDescent="0.25">
      <c r="A42" s="9"/>
      <c r="B42" s="9"/>
      <c r="C42" s="9"/>
      <c r="D42" s="9"/>
      <c r="E42" s="9"/>
      <c r="F42" s="9"/>
    </row>
    <row r="43" spans="1:6" x14ac:dyDescent="0.25">
      <c r="A43" s="34" t="s">
        <v>45</v>
      </c>
      <c r="B43" s="35" t="s">
        <v>41</v>
      </c>
      <c r="C43" s="23" t="s">
        <v>8</v>
      </c>
      <c r="D43" s="23">
        <v>67</v>
      </c>
      <c r="E43" s="37"/>
      <c r="F43" s="28">
        <f>ROUND(D43*E43,2)</f>
        <v>0</v>
      </c>
    </row>
    <row r="44" spans="1:6" ht="122.25" customHeight="1" x14ac:dyDescent="0.25">
      <c r="A44" s="35"/>
      <c r="B44" s="36" t="s">
        <v>66</v>
      </c>
      <c r="C44" s="10"/>
      <c r="D44" s="10" t="s">
        <v>9</v>
      </c>
      <c r="E44" s="10"/>
      <c r="F44" s="10"/>
    </row>
    <row r="45" spans="1:6" x14ac:dyDescent="0.25">
      <c r="A45" s="9"/>
      <c r="B45" s="26" t="s">
        <v>46</v>
      </c>
      <c r="C45" s="9"/>
      <c r="D45" s="9"/>
      <c r="E45" s="9"/>
      <c r="F45" s="9"/>
    </row>
    <row r="46" spans="1:6" x14ac:dyDescent="0.25">
      <c r="A46" s="7"/>
      <c r="B46" s="29"/>
      <c r="C46" s="7"/>
      <c r="D46" s="7"/>
      <c r="E46" s="7"/>
      <c r="F46" s="7"/>
    </row>
    <row r="47" spans="1:6" x14ac:dyDescent="0.25">
      <c r="A47" s="8"/>
      <c r="B47" s="20" t="s">
        <v>14</v>
      </c>
      <c r="C47" s="31"/>
      <c r="D47" s="31"/>
      <c r="E47" s="31"/>
      <c r="F47" s="32">
        <f>SUM(F43)</f>
        <v>0</v>
      </c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33" t="s">
        <v>12</v>
      </c>
      <c r="B49" s="20" t="s">
        <v>15</v>
      </c>
      <c r="C49" s="8"/>
      <c r="D49" s="8"/>
      <c r="E49" s="8"/>
      <c r="F49" s="8"/>
    </row>
    <row r="50" spans="1:6" x14ac:dyDescent="0.25">
      <c r="A50" s="7"/>
      <c r="B50" s="7"/>
      <c r="C50" s="7"/>
      <c r="D50" s="7"/>
      <c r="E50" s="7"/>
      <c r="F50" s="7"/>
    </row>
    <row r="51" spans="1:6" ht="17.25" customHeight="1" x14ac:dyDescent="0.25">
      <c r="A51" s="38" t="s">
        <v>51</v>
      </c>
      <c r="B51" s="42" t="s">
        <v>32</v>
      </c>
      <c r="C51" s="38" t="s">
        <v>8</v>
      </c>
      <c r="D51" s="38">
        <v>67</v>
      </c>
      <c r="E51" s="51"/>
      <c r="F51" s="41">
        <f>ROUND(D51*E51,2)</f>
        <v>0</v>
      </c>
    </row>
    <row r="52" spans="1:6" ht="75" x14ac:dyDescent="0.25">
      <c r="A52" s="7"/>
      <c r="B52" s="25" t="s">
        <v>33</v>
      </c>
      <c r="C52" s="7"/>
      <c r="D52" s="7"/>
      <c r="E52" s="7"/>
      <c r="F52" s="7"/>
    </row>
    <row r="53" spans="1:6" x14ac:dyDescent="0.25">
      <c r="A53" s="9"/>
      <c r="B53" s="27" t="s">
        <v>34</v>
      </c>
      <c r="C53" s="9"/>
      <c r="D53" s="9"/>
      <c r="E53" s="9"/>
      <c r="F53" s="9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23" t="s">
        <v>52</v>
      </c>
      <c r="B55" s="24" t="s">
        <v>37</v>
      </c>
      <c r="C55" s="23" t="s">
        <v>8</v>
      </c>
      <c r="D55" s="23">
        <v>222</v>
      </c>
      <c r="E55" s="37"/>
      <c r="F55" s="28">
        <f>ROUND(D55*E55,2)</f>
        <v>0</v>
      </c>
    </row>
    <row r="56" spans="1:6" ht="46.5" customHeight="1" x14ac:dyDescent="0.25">
      <c r="A56" s="29"/>
      <c r="B56" s="30" t="s">
        <v>35</v>
      </c>
      <c r="C56" s="29"/>
      <c r="D56" s="29"/>
      <c r="E56" s="7"/>
      <c r="F56" s="7"/>
    </row>
    <row r="57" spans="1:6" x14ac:dyDescent="0.25">
      <c r="A57" s="26"/>
      <c r="B57" s="27" t="s">
        <v>36</v>
      </c>
      <c r="C57" s="26"/>
      <c r="D57" s="26"/>
      <c r="E57" s="9"/>
      <c r="F57" s="9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34" t="s">
        <v>53</v>
      </c>
      <c r="B59" s="35" t="s">
        <v>39</v>
      </c>
      <c r="C59" s="34" t="s">
        <v>21</v>
      </c>
      <c r="D59" s="52">
        <v>205</v>
      </c>
      <c r="E59" s="53"/>
      <c r="F59" s="52">
        <f>ROUND(D59*E59,2)</f>
        <v>0</v>
      </c>
    </row>
    <row r="60" spans="1:6" ht="30" x14ac:dyDescent="0.25">
      <c r="A60" s="10"/>
      <c r="B60" s="48" t="s">
        <v>38</v>
      </c>
      <c r="C60" s="10"/>
      <c r="D60" s="10"/>
      <c r="E60" s="10"/>
      <c r="F60" s="10"/>
    </row>
    <row r="61" spans="1:6" x14ac:dyDescent="0.25">
      <c r="A61" s="10"/>
      <c r="B61" s="48" t="s">
        <v>40</v>
      </c>
      <c r="C61" s="10"/>
      <c r="D61" s="10"/>
      <c r="E61" s="10"/>
      <c r="F61" s="10"/>
    </row>
    <row r="62" spans="1:6" x14ac:dyDescent="0.25">
      <c r="A62" s="7"/>
      <c r="B62" s="7"/>
      <c r="C62" s="7"/>
      <c r="D62" s="7"/>
      <c r="E62" s="7"/>
      <c r="F62" s="7"/>
    </row>
    <row r="63" spans="1:6" x14ac:dyDescent="0.25">
      <c r="A63" s="31"/>
      <c r="B63" s="20" t="s">
        <v>16</v>
      </c>
      <c r="C63" s="31"/>
      <c r="D63" s="31"/>
      <c r="E63" s="31"/>
      <c r="F63" s="32">
        <f>SUM(F51:F59)</f>
        <v>0</v>
      </c>
    </row>
    <row r="64" spans="1:6" x14ac:dyDescent="0.25">
      <c r="A64" s="7"/>
      <c r="B64" s="7"/>
      <c r="C64" s="7"/>
      <c r="D64" s="7"/>
      <c r="E64" s="7"/>
      <c r="F64" s="7"/>
    </row>
    <row r="65" spans="1:6" ht="15.75" thickBot="1" x14ac:dyDescent="0.3">
      <c r="A65" s="7"/>
      <c r="B65" s="7"/>
      <c r="C65" s="7"/>
      <c r="D65" s="7"/>
      <c r="E65" s="7"/>
      <c r="F65" s="7"/>
    </row>
    <row r="66" spans="1:6" ht="52.5" thickBot="1" x14ac:dyDescent="0.35">
      <c r="A66" s="49"/>
      <c r="B66" s="19" t="s">
        <v>67</v>
      </c>
      <c r="C66" s="57"/>
      <c r="D66" s="57"/>
      <c r="E66" s="57"/>
      <c r="F66" s="50">
        <f>SUM(F22+F39+F47+F63)</f>
        <v>0</v>
      </c>
    </row>
    <row r="67" spans="1:6" ht="48" customHeight="1" x14ac:dyDescent="0.25"/>
    <row r="68" spans="1:6" x14ac:dyDescent="0.25">
      <c r="B68" t="s">
        <v>68</v>
      </c>
      <c r="E68" t="s">
        <v>69</v>
      </c>
    </row>
    <row r="69" spans="1:6" ht="32.25" customHeight="1" x14ac:dyDescent="0.25">
      <c r="E69" t="s">
        <v>70</v>
      </c>
    </row>
    <row r="70" spans="1:6" ht="60" customHeight="1" x14ac:dyDescent="0.25">
      <c r="E70" s="58" t="s">
        <v>71</v>
      </c>
      <c r="F70" s="58"/>
    </row>
  </sheetData>
  <mergeCells count="2">
    <mergeCell ref="C66:E66"/>
    <mergeCell ref="E70:F70"/>
  </mergeCells>
  <pageMargins left="0.70866141732283472" right="0.70866141732283472" top="0.74803149606299213" bottom="0.74803149606299213" header="0.31496062992125984" footer="0.31496062992125984"/>
  <pageSetup paperSize="9" scale="96" orientation="portrait" horizontalDpi="4294967295" verticalDpi="4294967295" r:id="rId1"/>
  <headerFooter>
    <oddFooter>&amp;C&amp;P / &amp;N</oddFooter>
  </headerFooter>
  <rowBreaks count="1" manualBreakCount="1">
    <brk id="54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Ograda</vt:lpstr>
      <vt:lpstr>Ograda!Print_Area</vt:lpstr>
      <vt:lpstr>'OPĆI UVJETI'!Print_Area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Lidija Svetec Šošić</cp:lastModifiedBy>
  <cp:lastPrinted>2023-05-18T11:20:08Z</cp:lastPrinted>
  <dcterms:created xsi:type="dcterms:W3CDTF">2019-09-23T10:32:21Z</dcterms:created>
  <dcterms:modified xsi:type="dcterms:W3CDTF">2023-05-18T11:21:25Z</dcterms:modified>
</cp:coreProperties>
</file>